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4355" windowHeight="4635" firstSheet="6" activeTab="6"/>
  </bookViews>
  <sheets>
    <sheet name="จังหวัด 60" sheetId="1" r:id="rId1"/>
    <sheet name="เพิ่มเติม 60" sheetId="5" r:id="rId2"/>
    <sheet name="จังหวัด 61" sheetId="6" r:id="rId3"/>
    <sheet name="กลุ่มจังหวัด 61" sheetId="9" r:id="rId4"/>
    <sheet name="งบภาค 61" sheetId="10" r:id="rId5"/>
    <sheet name="งบเร่งด่วน 61" sheetId="11" r:id="rId6"/>
    <sheet name="ฟอร์ม" sheetId="17" r:id="rId7"/>
  </sheets>
  <definedNames>
    <definedName name="_xlnm.Print_Titles" localSheetId="1">'เพิ่มเติม 60'!$4:$5</definedName>
    <definedName name="_xlnm.Print_Titles" localSheetId="3">'กลุ่มจังหวัด 61'!$4:$5</definedName>
    <definedName name="_xlnm.Print_Titles" localSheetId="5">'งบเร่งด่วน 61'!$4:$5</definedName>
    <definedName name="_xlnm.Print_Titles" localSheetId="4">'งบภาค 61'!$4:$5</definedName>
    <definedName name="_xlnm.Print_Titles" localSheetId="0">'จังหวัด 60'!$4:$5</definedName>
    <definedName name="_xlnm.Print_Titles" localSheetId="2">'จังหวัด 61'!$4:$5</definedName>
    <definedName name="_xlnm.Print_Titles" localSheetId="6">ฟอร์ม!$5:$6</definedName>
  </definedNames>
  <calcPr calcId="145621"/>
</workbook>
</file>

<file path=xl/calcChain.xml><?xml version="1.0" encoding="utf-8"?>
<calcChain xmlns="http://schemas.openxmlformats.org/spreadsheetml/2006/main">
  <c r="I27" i="6" l="1"/>
  <c r="F27" i="6"/>
  <c r="D27" i="6"/>
  <c r="I21" i="6"/>
  <c r="F21" i="6"/>
  <c r="D21" i="6"/>
  <c r="I13" i="1"/>
  <c r="I26" i="5"/>
  <c r="I25" i="11"/>
  <c r="F25" i="11"/>
  <c r="F26" i="5"/>
  <c r="D26" i="5"/>
  <c r="I15" i="5"/>
  <c r="F15" i="5"/>
  <c r="D15" i="5"/>
  <c r="I17" i="9"/>
  <c r="F17" i="9"/>
  <c r="D17" i="9"/>
  <c r="I11" i="9"/>
  <c r="F11" i="9"/>
  <c r="D11" i="9"/>
  <c r="D25" i="11"/>
  <c r="I10" i="10"/>
  <c r="F13" i="1" l="1"/>
  <c r="F10" i="10" l="1"/>
  <c r="D10" i="10"/>
  <c r="F34" i="6" l="1"/>
  <c r="D34" i="6"/>
  <c r="F31" i="6"/>
  <c r="D31" i="6"/>
  <c r="D13" i="1" l="1"/>
  <c r="F8" i="1"/>
  <c r="D8" i="1"/>
</calcChain>
</file>

<file path=xl/sharedStrings.xml><?xml version="1.0" encoding="utf-8"?>
<sst xmlns="http://schemas.openxmlformats.org/spreadsheetml/2006/main" count="704" uniqueCount="341">
  <si>
    <t>ลำดับ</t>
  </si>
  <si>
    <t>โครงการ</t>
  </si>
  <si>
    <t>หน่วยงานที่รับผิดชอบ</t>
  </si>
  <si>
    <t>โครงการที่ดำเนินการแล้วเสร็จ</t>
  </si>
  <si>
    <t>โครงการส่งเสริมความปลอดภัยท่องเที่ยวการป้องกันและแก้ไขปัญหาอุบัติเหตุทางถนน</t>
  </si>
  <si>
    <t>สนง.ป้องกันและบรรเทาสาธารณภัยจังหวัดพังงา</t>
  </si>
  <si>
    <t>โครงการที่อยู่ระหว่างดำเนินการ</t>
  </si>
  <si>
    <t>สนง.โยธาธิการและผังเมืองจังหวัดพังงา</t>
  </si>
  <si>
    <t>โครงการท่องเที่ยวเชิงเกษตร แหล่งเรียนรู้คู่การอนุรักษ์</t>
  </si>
  <si>
    <t xml:space="preserve">วงเงินงบประมาณที่ได้รับการจัดสรร </t>
  </si>
  <si>
    <t>การจัดหา/จัดซื้อ/จัดจ้าง</t>
  </si>
  <si>
    <t>วิธีการจัดหา</t>
  </si>
  <si>
    <t>วงเงินที่ใช้</t>
  </si>
  <si>
    <t>กำหนดระยะเวลา</t>
  </si>
  <si>
    <t>เริ่มต้น</t>
  </si>
  <si>
    <t>สิ้นสุด</t>
  </si>
  <si>
    <t>การเบิกจ่าย</t>
  </si>
  <si>
    <t>ร้อยละ</t>
  </si>
  <si>
    <t>ผลการเบิกจ่ายปัจจุบัน</t>
  </si>
  <si>
    <t>รวมโครงการที่ดำเนินการแล้วเสร็จ</t>
  </si>
  <si>
    <t>รวมโครงการที่อยู่ระหว่างดำเนินการ</t>
  </si>
  <si>
    <t>หมายเหตุ</t>
  </si>
  <si>
    <t>e-bidding</t>
  </si>
  <si>
    <t>ดำเนินการแล้วเสร็จ</t>
  </si>
  <si>
    <t xml:space="preserve"> 12 ธ.ค. 60</t>
  </si>
  <si>
    <t xml:space="preserve"> 18 มี.ค. 61</t>
  </si>
  <si>
    <t xml:space="preserve"> -</t>
  </si>
  <si>
    <t xml:space="preserve"> 22 มี.ค. 60</t>
  </si>
  <si>
    <t xml:space="preserve"> 25 มี.ค. 60</t>
  </si>
  <si>
    <t xml:space="preserve"> 1 ต.ค. 60</t>
  </si>
  <si>
    <t xml:space="preserve"> 31 ก.ค. 61</t>
  </si>
  <si>
    <t>แผนขับเคลื่อนการเบิกจ่ายการดำเนินการโครงการตามแผนปฏิบัติราชการกลุ่มจังหวัด  ประจำปีงบประมาณ 2560</t>
  </si>
  <si>
    <t>แผนขับเคลื่อนการเบิกจ่ายการดำเนินการโครงการตามแผนปฏิบัติราชการของจังหวัดพังงา  ประจำปีงบประมาณ 2560</t>
  </si>
  <si>
    <t>โครงการก่อสร้างอาคารศูนย์บัญชาการกู้ภัยทางทะเลพร้อมครุภัณฑ์ประกอบ</t>
  </si>
  <si>
    <t>โครงการจ้างติดตั้งป้ายเตือนพิเศษบริเวณจุดเสี่ยงทางโค้งไม่น้อยกว่า 10 จุด และติดตั้งไฟฟ้าส่องสว่างบริเวณจุดเสี่ยง</t>
  </si>
  <si>
    <t>e – bidding</t>
  </si>
  <si>
    <t xml:space="preserve"> 18 ธ.ค. 60</t>
  </si>
  <si>
    <t>โครงการ Andaman Hub Medical Network จำนวน 63 รายการ</t>
  </si>
  <si>
    <t>สนง.สาธารณสุข จังหวัดพังงา</t>
  </si>
  <si>
    <t xml:space="preserve"> 24 เม.ย. 60</t>
  </si>
  <si>
    <t xml:space="preserve"> 19 เม.ย. 61</t>
  </si>
  <si>
    <t>อำเภอท้ายเหมือง</t>
  </si>
  <si>
    <t xml:space="preserve"> 7 ก.ค. 60</t>
  </si>
  <si>
    <t xml:space="preserve"> 12 ก.พ. 61</t>
  </si>
  <si>
    <t xml:space="preserve"> 26 ต.ค. 60</t>
  </si>
  <si>
    <t xml:space="preserve"> 30 มี.ค. 60</t>
  </si>
  <si>
    <t>โครงการปรับปรุงท่าเรือช่องหลาดรองรับเฟอร์รี่ ม.2 ตำบลเกาะยาวใหญ่  อำเภอเกาะยาว</t>
  </si>
  <si>
    <t>โครงการปรับปรุงท่าเทียบเรือบ้านน้ำเค็ม ตำบลบางม่วง อำเภอตะกั่วป่า</t>
  </si>
  <si>
    <t>อำเภอเกาะยาว</t>
  </si>
  <si>
    <t>อำเภอเมืองพังงา</t>
  </si>
  <si>
    <t>สนง.อุตสาหกรรมจังหวัดพังงา</t>
  </si>
  <si>
    <t xml:space="preserve"> 21 ก.ค. 62</t>
  </si>
  <si>
    <t xml:space="preserve"> 13 พ.ย. 61</t>
  </si>
  <si>
    <t xml:space="preserve"> 1 ก.ย. 60</t>
  </si>
  <si>
    <t xml:space="preserve"> 31 ก.ค. 60</t>
  </si>
  <si>
    <t>พัฒนาศักยภาพบุคลากรด้านการท่องเที่ยวและบริการ</t>
  </si>
  <si>
    <t>ศูนย์พัฒนาฝีมือแรงงานจังหวัดพังงา</t>
  </si>
  <si>
    <t>ดำเนินการเอง</t>
  </si>
  <si>
    <t xml:space="preserve">  13 พ.ย. 60</t>
  </si>
  <si>
    <t xml:space="preserve">  6 เม.ย. 61</t>
  </si>
  <si>
    <t>ที่ทำการปกครองจังหวัดพังงา</t>
  </si>
  <si>
    <t xml:space="preserve"> 22 พ.ย. 60</t>
  </si>
  <si>
    <t xml:space="preserve"> 31 ส.ค. 61</t>
  </si>
  <si>
    <t>โครงการเชื่อมโยงตลาดผลิตภัณฑ์ชุมชนจังหวัดพังงา</t>
  </si>
  <si>
    <t>สนง.พาณิชย์จังหวัดพังงา</t>
  </si>
  <si>
    <t xml:space="preserve">  1 ต.ค. 60</t>
  </si>
  <si>
    <t xml:space="preserve"> 20 มี.ค. 61</t>
  </si>
  <si>
    <t>สนง.ประมงจังหวัดพังงา</t>
  </si>
  <si>
    <t>เฉพาะเจาะจง</t>
  </si>
  <si>
    <t xml:space="preserve"> 30 ก.ย. 61</t>
  </si>
  <si>
    <t>สำนักงานพัฒนาชุมชนจังหวัดพังงา</t>
  </si>
  <si>
    <t>อาหารปลอดภัยเพื่อสนับสนุนการท่องเที่ยวจังหวัดพังงา</t>
  </si>
  <si>
    <t>สนง.เกษตรและสหกรณ์จังหวัดพังงา</t>
  </si>
  <si>
    <t>ส่งเสริมและพัฒนาศักยภาพการบริหารจัดการสินค้าและผลิตภัณฑ์ชุมชนสู่สากล</t>
  </si>
  <si>
    <t xml:space="preserve"> 13 ก.ค. 61</t>
  </si>
  <si>
    <t xml:space="preserve"> 16 มี.ค. 61</t>
  </si>
  <si>
    <t xml:space="preserve"> 29 ก.ย. 60</t>
  </si>
  <si>
    <t xml:space="preserve"> 6 พ.ค. 61</t>
  </si>
  <si>
    <t>ค่าใช้จ่ายในการบริหารงานจังหวัดแบบบูรณาการ</t>
  </si>
  <si>
    <t>สำนักงานจังหวัดพังงา</t>
  </si>
  <si>
    <t xml:space="preserve">  30 ก.ย. 61</t>
  </si>
  <si>
    <t>e-bidding  เฉพาะเจาะจง</t>
  </si>
  <si>
    <t>สนง.สาธารณสุขจังหวัดพังงา</t>
  </si>
  <si>
    <t>ประชาสัมพันธ์การท่องเที่ยวจังหวัดพังงาสู่จุดหมายปลายทางของนักท่องเที่ยว</t>
  </si>
  <si>
    <t>สนง.ประชาสัมพันธ์จังหวัดพังงา</t>
  </si>
  <si>
    <t xml:space="preserve"> 1 พ.ย. 60</t>
  </si>
  <si>
    <t>พังงาเมืองสมุนไพร</t>
  </si>
  <si>
    <t xml:space="preserve"> 24 ต.ค. 60</t>
  </si>
  <si>
    <t xml:space="preserve"> 30 ส.ค. 61</t>
  </si>
  <si>
    <t>พัฒนาเมืองเก่า สู่การเป็นพิพิธภัณฑ์มีชีวิต (Living Museum) เพื่อสร้างศักยภาพการท่องเที่ยวทางวัฒนธรรมและประวัติศาสตร์ของเขตการท่องเที่ยวอันดามัน</t>
  </si>
  <si>
    <t>สำนักงานวัฒนธรรมจังหวัดพังงา</t>
  </si>
  <si>
    <t>อำเภอกะปง</t>
  </si>
  <si>
    <t>อำเภอตะกั่วป่า</t>
  </si>
  <si>
    <t xml:space="preserve"> 1 มี.ค. 61</t>
  </si>
  <si>
    <t>แจ้งส่งมอบงาน 30 เม.ย.61 แต่งานไม่เรียบร้อยจึงขอนัดตรวจรับงานอีกครั้ง  มีเงินเหลือจ่าย 1,962,100 บาท</t>
  </si>
  <si>
    <t>บริหารจัดการขยะมูลฝอยในแหล่งท่องเที่ยว ตำบลเกาะปันหยี</t>
  </si>
  <si>
    <t>อำเภอเมืองเมืองพังงา</t>
  </si>
  <si>
    <t>โครงการที่แจ้งยกเลิกโครงการ</t>
  </si>
  <si>
    <t>*ยกเลิกโครงการ ตามหนังสือจังหวัดพังงาด่วนที่สุด ที่ พง 0017.2/ว1355 ลงวันที่ 20 มี.ค. 61</t>
  </si>
  <si>
    <t xml:space="preserve">*ยกเลิกโครงการฯ เนื่องจากติดกฎหมายสิ่งแวดล้อมของสำนักงานทรัพยากรธรรมชาติและสิ่งแวดล้อมจังหวัดพังงา(ทสจ.พังงา) 
โดยมีมติในที่ประชุม ก.บ.จ.จังหวัดพังงา ครั้งที่ 1/2561 
ในวันที่ 28 ก.พ.2561 ยกเลิกโครงการ
</t>
  </si>
  <si>
    <t>แผนขับเคลื่อนการเบิกจ่ายการดำเนินการโครงการตามแผนปฏิบัติราชการจังหวัด  ประจำปีงบประมาณ 2561</t>
  </si>
  <si>
    <t>รวมโครงการที่แจ้งยกเลิกโครงการ</t>
  </si>
  <si>
    <t>แผนขับเคลื่อนการเบิกจ่ายการดำเนินการโครงการตามแผนปฏิบัติราชการของกลุ่มจังหวัด  ประจำปีงบประมาณ 2561</t>
  </si>
  <si>
    <t>สนง.วัฒนธรรมจังหวัดพังงา</t>
  </si>
  <si>
    <t xml:space="preserve"> 19 ม.ค. 61</t>
  </si>
  <si>
    <t xml:space="preserve"> 20 มิ.ย. 61</t>
  </si>
  <si>
    <t>โครงการแหล่งเรียนรู้ประมงเพื่อการท่องเที่ยว</t>
  </si>
  <si>
    <t>ศูนย์วิจัยประมงและชายฝั่งจังหวัดพังงา</t>
  </si>
  <si>
    <t xml:space="preserve"> 30 มี.ค. 61</t>
  </si>
  <si>
    <t xml:space="preserve"> 24 ม.ค. 62</t>
  </si>
  <si>
    <t>โครงการก่อสร้างเขื่อนป้องกันตลิ่งริมชายทะเลอันดามัน วัดเทศก์ธรรมนาวา (วัดท่าไทร)</t>
  </si>
  <si>
    <t xml:space="preserve"> 1 ส.ค. 62</t>
  </si>
  <si>
    <t>อยู่ในขั้นตอนการดำเนินการก่อสร้าง</t>
  </si>
  <si>
    <t>โครงการก่อสร้างเขื่อนป้องกันตลิ่งริมชายทะเลอันดามัน (หาดแหลมปะการัง)</t>
  </si>
  <si>
    <t xml:space="preserve"> 13 มี.ค. 61</t>
  </si>
  <si>
    <t xml:space="preserve"> 7 ธ.ค. 61</t>
  </si>
  <si>
    <t>อ.ตะกั่วป่า/อบจ.พังงา</t>
  </si>
  <si>
    <t xml:space="preserve"> 1 ต.ค. 61</t>
  </si>
  <si>
    <t>อยู่ในขั้นตอนรอผลการพิจารณาการอุทธรณ์จากคณะกรรมการพิจารณาอุทธรณ์และข้อร้องเรียน</t>
  </si>
  <si>
    <t>สนง.ทสจ.พังงา</t>
  </si>
  <si>
    <t>โครงการรักษ์อันดามัน</t>
  </si>
  <si>
    <t>งบดำเนินงาน</t>
  </si>
  <si>
    <t>แผนขับเคลื่อนการเบิกจ่ายการดำเนินการโครงการบูรณาการเสริมสร้างความเข้มแข็งให้กับเศรษฐกิจภายในประเทศ ( แผนภาคใต้ : อันดามัน – อ่าวไทย ) พ.ศ.2561 จังหวัดพังงา  ประจำปีงบประมาณ 2561</t>
  </si>
  <si>
    <t xml:space="preserve">กิจกรรมพัฒนาเส้นทางคมนาคมสู่แหล่งท่องเที่ยว เสม็ดนางชี (Unseen  Andaman) ถนนสายท่าอยู่ – ย่านสะบ้า (งบภาค)
</t>
  </si>
  <si>
    <t>กิจกรรมโครงการ Phangnga Smart  Travel  เพื่อยกระดับการอำนวยความสะดวกในการเดินทาง  และการท่องเที่ยวในกลุ่มจังหวัดอันดามัน  ตามกรอบยุทธศาสตร์ประเทศไทย 4.0 (งบภาค)</t>
  </si>
  <si>
    <t>ผลการดำเนินงานปัจจุบัน</t>
  </si>
  <si>
    <t xml:space="preserve">อบรมปลูกจิตสำนึก
รักสามัคคีและเสริมสร้างความปรองดอง ประจำปี 2561
</t>
  </si>
  <si>
    <t xml:space="preserve"> 13 ธ.ค. 60</t>
  </si>
  <si>
    <t xml:space="preserve"> 31 มี.ค. 61</t>
  </si>
  <si>
    <t>ดำเนินการเสร็จสิ้นแล้ว</t>
  </si>
  <si>
    <t>สนับสนุนการขับเคลื่อนตลาดประชารัฐคนไทยยิ้มได้ให้เกิดความยั่งยืน</t>
  </si>
  <si>
    <t>สนง.พัฒนาชุมชนจังหวัดพังงา</t>
  </si>
  <si>
    <t xml:space="preserve">  20 ก.พ. 61</t>
  </si>
  <si>
    <t xml:space="preserve">โครงการฟาร์มชุมชน
</t>
  </si>
  <si>
    <t xml:space="preserve"> 26 ม.ค. 61</t>
  </si>
  <si>
    <t xml:space="preserve"> 22 ก.พ. 61</t>
  </si>
  <si>
    <t>อำเภอตะกั่วทุ่ง</t>
  </si>
  <si>
    <t xml:space="preserve"> 5 ก.พ. 61</t>
  </si>
  <si>
    <t xml:space="preserve"> 6 มี.ค. 61</t>
  </si>
  <si>
    <t>โครงการเกษตรเพื่ออาหารกลางวันตามแนวพระราชดำริ</t>
  </si>
  <si>
    <t xml:space="preserve"> 31 ม.ค. 61</t>
  </si>
  <si>
    <t xml:space="preserve"> 16 ก.พ. 61</t>
  </si>
  <si>
    <t>โครงการส่งเสริมอาชีพผู้เลี้ยงโคเนื้อ</t>
  </si>
  <si>
    <t xml:space="preserve">อำเภอเมืองพังงา
</t>
  </si>
  <si>
    <t xml:space="preserve"> 12 ม.ค. 61</t>
  </si>
  <si>
    <t>วิทยาลัยเกษตรและเทคโนโลยีพังงา</t>
  </si>
  <si>
    <t xml:space="preserve"> 13 เม.ย. 61</t>
  </si>
  <si>
    <t>โครงการป้องกันและแก้ไขปัญหาอุบัติเหตุทางถนนจังหวัดพังงา</t>
  </si>
  <si>
    <t xml:space="preserve"> 25 ม.ค. 61</t>
  </si>
  <si>
    <t>โครงการจัดหาชุดเฉพาะกิจดูแลประชาชนและนักท่องเที่ยวจังหวัดพังงา</t>
  </si>
  <si>
    <t xml:space="preserve"> 19 ก.พ. 61</t>
  </si>
  <si>
    <t xml:space="preserve"> 15 พ.ค. 61</t>
  </si>
  <si>
    <t>แผนขับเคลื่อนการเบิกจ่ายการดำเนินการโครงการงบประมาณค่าใช้จ่ายในการสนับสนุนการแก้ไขปัญหาความเดือดร้อนเร่งด่วนของประชาชนในจังหวัด  จังหวัดพังงา ประจำปีงบประมาณ 2561</t>
  </si>
  <si>
    <t>ดำเนินการแล้วเสร็จ  มีเงินเหลือจ่ายจำนวน 24,314.75 บาท</t>
  </si>
  <si>
    <t>โครงการที่อาจก่อหนี้ผูกพันไม่ทันจนต้องยกเลิกโครงการเนื่องจากมีผู้รับจ้างน้อยราย</t>
  </si>
  <si>
    <t>รวมโครงการที่มีปัญหาจากปัจจัยภายนอก</t>
  </si>
  <si>
    <t>ปัจจุบันจัดทำ PO ในระบบแล้วจำนวน 8,000,000 บาท</t>
  </si>
  <si>
    <t xml:space="preserve"> ปัจจุบันทำ PO ในระบบแล้ว 29,667,410.40 บาท มีกำหนดดำเนินการก่อสร้างแล้วเสร็จ 1 ส.ค. 2562 โดยมีเงินเหลือจ่าย 32,589.60 บาท</t>
  </si>
  <si>
    <t>โครงการกิจกรรมรณรงค์ประชาสัมพันธ์เนื่องในวันต่อต้านยาเสพติดโลก (26 มิถุนายน 2561) จังหวัดพังงา</t>
  </si>
  <si>
    <t>โครงการพัฒนาภาพลักษณ์ศูนย์เพื่อน To Be Number One แก้ไขปัญหายาเสพติดในจังหวัดพังงา</t>
  </si>
  <si>
    <t>สนง.โยธาธิการและ    ผังเมืองจังหวัดพังงา</t>
  </si>
  <si>
    <t xml:space="preserve"> 26 มิ.ย. 61</t>
  </si>
  <si>
    <t>โครงการพัฒนาภาพลักษณ์ศูนย์เพื่อน To Be Number One แก้ไขปัญหายาเสพติดในพื้นที่โรงเรียนทุ่งโพธิ์วิทยา ครั้งที่ 2</t>
  </si>
  <si>
    <t>โรงเรียนทุ่งโพธิ์วิทยา</t>
  </si>
  <si>
    <t>โครงการขุดลอกคูระบายน้ำเพื่อแก้ปัญหาอุทกภัยทางถนน</t>
  </si>
  <si>
    <t>โครงการส่งเสริมความปลอดภัยนักท่องเที่ยวป้องกันและแก้ไขอุบัติเหตุทางถนน</t>
  </si>
  <si>
    <t>โครงการไทยนิยมยั่งยืน</t>
  </si>
  <si>
    <t>อำเภอทับปุด</t>
  </si>
  <si>
    <t>ปัจจุบันทำ PO ในระบบแล้ว 5,845,813.34 บาท  การดำเนินการทั้งหมดทุกกิจกรรมเสร็จสิ้นภายในเดือน ธ.ค.61 เหลือจ่าย 2,272,186.66 บาท</t>
  </si>
  <si>
    <t>โครงการบริหารจัดการและฟื้นฟูทรัพยากรโดยชุมชนชายฝั่งอันดามัน</t>
  </si>
  <si>
    <t xml:space="preserve"> 28 ส.ค. 61</t>
  </si>
  <si>
    <t xml:space="preserve"> 8 ก.พ. 61</t>
  </si>
  <si>
    <t xml:space="preserve"> 26 เม.ย.61</t>
  </si>
  <si>
    <t xml:space="preserve"> 26 ม.ค. 62</t>
  </si>
  <si>
    <t xml:space="preserve">ผู้รับจ้างดำเนินการก่อสร้าง ปัจจุบันทำ PO  ในระบบแล้วจำนวน 17,979,200 บาท </t>
  </si>
  <si>
    <t xml:space="preserve">ผู้รับจ้างดำเนินการก่อสร้าง ปัจจุบันทำ PO  ในระบบแล้วจำนวน 1,777,000 บาท </t>
  </si>
  <si>
    <t xml:space="preserve"> 4 ส.ค. 61</t>
  </si>
  <si>
    <t xml:space="preserve"> 4 ก.ค. 62</t>
  </si>
  <si>
    <t xml:space="preserve">ผู้รับจ้างดำเนินการก่อสร้าง ปัจจุบันทำ PO  ในระบบแล้วจำนวน 30,440,000 บาท </t>
  </si>
  <si>
    <t xml:space="preserve"> 11 มี.ค. 63</t>
  </si>
  <si>
    <t xml:space="preserve">อยู่ในขั้นตอนการดำเนินการตามแผนกิจกรรม </t>
  </si>
  <si>
    <t>ดำเนินการเสร็จสิ้นแล้ว มีเงินเหลือจ่าย 20 บาท</t>
  </si>
  <si>
    <t xml:space="preserve">  13 ม.ค.62</t>
  </si>
  <si>
    <t xml:space="preserve">  18 เม.ย.61</t>
  </si>
  <si>
    <t>ปัจจุบันจัดทำ PO ในระบบแล้วจำนวน 3,324,421.45 บาท</t>
  </si>
  <si>
    <t>ปัจจุบันจัดทำ PO ในระบบแล้วจำนวน 5,505,440 บาท</t>
  </si>
  <si>
    <t xml:space="preserve">  25 พ.ค. 61</t>
  </si>
  <si>
    <t xml:space="preserve">  2 ก.ย. 61</t>
  </si>
  <si>
    <t xml:space="preserve">  11 พ.ค. 61</t>
  </si>
  <si>
    <t>ลงนามในสัญญา วันที่ 11 พ.ค. 61 ผู้รับจ้างเข้าดำเนินการตามสัญญาแล้ว มีเงินเหลือจ่าย 1,900,000 บาท</t>
  </si>
  <si>
    <t xml:space="preserve"> 22 มี.ค. 61</t>
  </si>
  <si>
    <t xml:space="preserve"> 16 ม.ค. 62</t>
  </si>
  <si>
    <t xml:space="preserve"> 4 พ.ค. 61</t>
  </si>
  <si>
    <t xml:space="preserve"> 29 ม.ค. 62</t>
  </si>
  <si>
    <t xml:space="preserve"> 17 พ.ค. 61</t>
  </si>
  <si>
    <t>อยู่ในขั้นตอนการดำเนินการตามแผนกิจกรรม เหลือจ่าย 181,153.93 บาท</t>
  </si>
  <si>
    <t xml:space="preserve"> 18 ก.ค. 61</t>
  </si>
  <si>
    <t xml:space="preserve"> 16 ต.ค. 61</t>
  </si>
  <si>
    <t xml:space="preserve">ดำเนินการแล้วเสร็จ  มีเงินเหลือจ่ายจำนวน 1,150,294.50 บาท
</t>
  </si>
  <si>
    <t xml:space="preserve"> 19 ก.พ.61</t>
  </si>
  <si>
    <t xml:space="preserve"> 1 พ.ค. 61</t>
  </si>
  <si>
    <t xml:space="preserve"> 30 ก.ย.61</t>
  </si>
  <si>
    <t>ตรวจงานงวดที่1,2 แล้วเสร็จเมื่อ 17 สิงหาคม 2561       อยู่ระหว่างขอเบิกเงินงวดที่ 1,2 = 12,453,000 บาท</t>
  </si>
  <si>
    <t>ดำเนินงานงวดที่ 1 ประกอบนั่งร้านเพื่อตอกเสาเข็มพื้นที่กำหนด 192 ตารางเมตร /เจาะผลทดสอบดินบริเวณหน้างานรอผลจากโยธาฯเพื่อคำนวณระยะเสาเข็ม</t>
  </si>
  <si>
    <t xml:space="preserve"> มี.ค.61</t>
  </si>
  <si>
    <t xml:space="preserve"> 1 มี.ค.61</t>
  </si>
  <si>
    <t xml:space="preserve"> 30 ส.ค.61</t>
  </si>
  <si>
    <t>ปัจจุบันทำ PO ในระบบแล้วจำนวน 35,480,000 บาท</t>
  </si>
  <si>
    <t>โครงการซ่อมสร้างสะพาน
ท่าเทียบเรือโล๊ะจาก</t>
  </si>
  <si>
    <t>สนง.โยธาธิการและ
ผังเมืองจังหวัดพังงา</t>
  </si>
  <si>
    <t>โครงการปรับปรุงภูมิทัศน์ริมเขื่อนและพื้นที่ภายในบริเวณ
ศูนย์ราชการแห่งใหม่</t>
  </si>
  <si>
    <t>ศูนย์วิจัยและพัฒนาประมงชายฝั่ง
จังหวัดพังงา</t>
  </si>
  <si>
    <t>โครงการก่อสร้างศูนย์บริการนักท่องเที่ยวและจำหน่ายสินค้าที่ระลึก 
ประจำอำเภอเมืองพังงา</t>
  </si>
  <si>
    <t>โครงการก่อสร้างศูนย์บริการนักท่องเที่ยวและจำหน่ายสินค้าที่ระลึก 
ประจำอำเภอท้ายเหมือง</t>
  </si>
  <si>
    <t>โครงการปรับปรุงท่าเรือคลองหิน บ้านย่านสะบ้า ม.4 
ต.คลองเคียน อ.ตะกั่วทุ่ง</t>
  </si>
  <si>
    <t>โครงการปรับปรุงท่าเทียบเรือบ้านเมืองใหม่ ม.1 
ต.เกาะคอเขา   อ.ตะกั่วป่า</t>
  </si>
  <si>
    <t>มีกำหนดดำเนินการก่อสร้างแล้วเสร็จ 26 ม.ค. 2562 
(สัญญาจ้างแก้ไขเพิ่มเติม)</t>
  </si>
  <si>
    <t>โครงการปรับปรุงท่าเทียบเรือชุมชน บ้านปากเกาะ ม.3  ตำบลเกาะคอเขา 
อำเภอตะกั่วป่า</t>
  </si>
  <si>
    <t>มีกำหนดดำเนินการก่อสร้างแล้วเสร็จ 4 ก.ค. 2562 
(สัญญาจ้างแก้ไขเพิ่มเติม)</t>
  </si>
  <si>
    <t>โครงการปรับปรุงท่าเทียบเรือคลองเหีย ม.1 
ตำบลเกาะยาวใหญ่ 
อำเภอเกาะยาว</t>
  </si>
  <si>
    <t>โครงการปรับปรุงท่าเทียบเรือบ้านแหลมหัวล้าน ม.5 
ตำบลพรุใน อำเภอเกาะยาว</t>
  </si>
  <si>
    <t>โครงการปรับปรุงท่าเทียบเรือมาเนาะห์รับเรือเฟอร์รี่ ม.6 ตำบลเกาะยาวน้อย 
อำเภอเกาะยาว</t>
  </si>
  <si>
    <t>โครงการท่าเรือเฟอรรี่บ้านปากเกาะ ม.3 ต.เกาะคอเขา 
อ.ตะกั่วป่า จ.พังงา</t>
  </si>
  <si>
    <t>โครงการก่อสร้างศูนย์บริการนักท่องเที่ยวและจำหน่ายสินค้าชุมชน ภูเขาไม้ ม.6
 ต.เกาะยาวน้อย อ.เกาะยาว</t>
  </si>
  <si>
    <t xml:space="preserve">โครงการออกแบบและยกระดับผลิตภัณฑ์สินค้าชุมชน
กิจกรรม: กิจกรรมพัฒนา
บรรจุภัณฑ์เพื่อเพิ่มมูลค่า
สินค่า SME
</t>
  </si>
  <si>
    <t>เครือข่ายศูนย์ปฏิบัติการทางการแพทย์ตอบโต้ภาวะฉุกเฉินทางน้ำ( Marine Hub Medical Network ) 
จังหวัดพังงา</t>
  </si>
  <si>
    <t>พัฒนาศักยภาพความมั่นคงของชุมชน 
(พังงาเมืองปลอดภัย)</t>
  </si>
  <si>
    <t>ที่ทำการปกครอง
จังหวัดพังงา</t>
  </si>
  <si>
    <t>ส่งเสริมการเลี้ยงสาหร่าย
พวงองุ่น</t>
  </si>
  <si>
    <t>ส่งเสริมและพัฒนาศักยภาพหมู่บ้านสนองปณิธานแม่ของแผ่นดินป้องกันและแก้ไข
ปัญหายาเสพติด</t>
  </si>
  <si>
    <t>พัฒนาคุณภาพ OTOP   เชิงสร้างสรรค์สู่เศรษฐกิจชุมชน
ที่มั่งคั่ง</t>
  </si>
  <si>
    <t>อยู่ในขั้นตอนการดำเนินการตามแผนกิจกรรม  โดยมีเงินเหลือจ่าย 
25,000 บาท</t>
  </si>
  <si>
    <t xml:space="preserve">ก่อสร้างโป๊ะพร้อมสะพาน
ท่าเทียบเรือ  ตำบลเกาะปันหยี
</t>
  </si>
  <si>
    <t>ก่อสร้างเขื่อนป้องกันตลิ่ง
ริมคลองเหล เพื่อการท่องเที่ยว</t>
  </si>
  <si>
    <t xml:space="preserve"> ลงนามในสัญญาแล้ว เมื่อวันที่ 
28  พ.ค. 61 มีเงินเหลือจ่าย 4,100,000 บาท</t>
  </si>
  <si>
    <t>ปรับปรุงศูนย์วัฒนธรรม  
อำเภอตะกั่วป่า จังหวัดพังงา</t>
  </si>
  <si>
    <t>พัฒนาแหล่งท่องเที่ยวของอำเภอกะปง 
(พิพิธภัณฑ์พระนารายณ์)</t>
  </si>
  <si>
    <t>ปรับปรุงภูมิทัศน์สวนสาธารณะทุ่งพระโพธิ์  เมืองตะกั่วป่า  อำเภอตะกั่วป่า จังหวัดพังงา</t>
  </si>
  <si>
    <t>ลงนามในสัญญาแล้วเมื่อวันที่ 
18 เม.ย.61 มีเงินเหลือจ่าย 895,827.50 บาท</t>
  </si>
  <si>
    <t>พัฒนาแหล่งท่องเที่ยว
บ่อน้ำพุร้อนบ้านปากพู่  อ.กะปง</t>
  </si>
  <si>
    <t>ระบบสุขาภิบาล  คลองบางหลาโอน ขนาด 500 ลบ/ม./วัน 
หมู่ที่ 7 ตำบลคึกคัก 
อำเภอตะกั่วป่า  จังหวัดพังงา</t>
  </si>
  <si>
    <t>โครงการการใช้เอกลักษณ์จากศิลปะการแสดงพื้นบ้านสร้างสรรค์ศิลปะการแสดง
พื้นถิ่นอันดามัน เพื่อส่งเสริมการท่องเที่ยวเชิงวัฒนธรรม</t>
  </si>
  <si>
    <t>โครงการบุรณะอาคารจัดทำพิพิธภัณฑ์ทรัพยากรธรณี
อันดามัน</t>
  </si>
  <si>
    <t>โครงการการบริหารจัดการขยะมูลฝอยและน้ำเสีย
ในพื้นที่อันดามัน</t>
  </si>
  <si>
    <t xml:space="preserve">อยู่ในขั้นตอนการอุทธรณ์ จากคณะกรรมการรอุทธรณ์และ
ข้อร้องเรียนจำนวน 2 กิจกรรม และมีการขออนุมัติเปลี่ยนแปลงสถานที่ติดตั้งเครื่องผลิตปุ๋ย 1 จุด  </t>
  </si>
  <si>
    <t>ลงนามในสัญญาแล้วปัจจุบัน
ทำ PO ในระบบแล้วจำนวน 
4,499,193.46 บาท 
มีเงินเหลือจ่าย 
450,806.54 บาท</t>
  </si>
  <si>
    <t>ที่ทำการปกครองจังหวัดพังงา / 
อบจ.พังงา</t>
  </si>
  <si>
    <t>ปัจจุบันทำ PO ไว้แล้ว จำนวน 33,900,000 บาท 
มีเงินเหลือจ่าย 14,702,100 บาท</t>
  </si>
  <si>
    <t>ปัจจุบันทำ PO ไว้แล้ว จำนวน 8,500,000 บาท  
มีเงินเหลือจ่าย 6,350,000 บาท</t>
  </si>
  <si>
    <t>กิจกรรมพัฒนาโครงสร้างพื้นฐานสู่การท่องเที่ยวทางทะเล : ท่าเทียบเรือ
บ้านป่ายาง หมู่ที่ 10 
ตำบลกะไหล  
อำเภอตะกั่วทุ่ง  
จังหวัดพังงา (งบภาค)</t>
  </si>
  <si>
    <t xml:space="preserve">สนง.ท่องเที่ยวและกีฬา จ.พังงา
(หน่วยงานหลัก)
</t>
  </si>
  <si>
    <t>โครงการตลาดประชารัฐ 
คนไทยยิ้มได้</t>
  </si>
  <si>
    <t>โครงการอนุรักษ์
พันธุกรรมพืช
อันเนื่องมาจากพระราชดำริ</t>
  </si>
  <si>
    <t>โครงการสนับสนุนการขับเคลื่อนการพัฒนาประเทศตามโครงการ
ไทยนิยมยั่งยืนจังหวัดพังงา</t>
  </si>
  <si>
    <t>ดำเนินงานเสร็จสิ้นแล้ว มีเงินเหลือจ่าย 231,892.40 บาท</t>
  </si>
  <si>
    <t xml:space="preserve">*อาจมีการยกเลิกโครงการฯ เนื่องจากไม่สามารถก่อหนี้ผูกพันได้ทัน ในการประกวดราคาเพื่อสรรหาผู้รับจ้างครั้งแรกมีผู้เสนอราคาเพียงแค่รายเดียวจึงไม่สามารถดำเนินการได้  ปัจจุบันอยู่ระหว่างเสนอขออนุมัติวิธีการจัดหาโดยการคัดเลือก
</t>
  </si>
  <si>
    <t>ดำเนินการเสร็จสิ้นแล้ว  มีเงินเหลือจ่าย 962,982.20 บาท</t>
  </si>
  <si>
    <t>ดำเนินการเสร็จสิ้นแล้ว มีเงินเหลือจ่าย 47,049 บาท</t>
  </si>
  <si>
    <t>ดำเนินการเสร็จเรียบร้อยแล้ว  มีเงินเหลือจ่าย 3,615,700 บาท</t>
  </si>
  <si>
    <t>ดำเนินการเสร็จสิ้น มีเงินเหลือจ่าย 217,550 บาท</t>
  </si>
  <si>
    <t>ดำเนินการเสร็จสิ้น</t>
  </si>
  <si>
    <t>โครงการส่งเสริมเกษตรผู้เลี้ยงโคเนื้อในพื้นที่</t>
  </si>
  <si>
    <t xml:space="preserve"> 21 ก.ย. 61</t>
  </si>
  <si>
    <t xml:space="preserve"> 10 ต.ค. 62</t>
  </si>
  <si>
    <t>การดำเนินงานสิ้นสุด ณ วันที่ 10 ต.ค.62 ปัจจุบันจัดทำ PO ในระบบแล้วจำนวน 13,720,000 บาท</t>
  </si>
  <si>
    <t xml:space="preserve">  8 ม.ค. 62</t>
  </si>
  <si>
    <t>ดำเนินการเสร็จสิ้น  มีเงินเหลือจ่าย 1,028 บาท</t>
  </si>
  <si>
    <t xml:space="preserve"> มีเงินเหลือจ่าย 647 บาท</t>
  </si>
  <si>
    <t>ทำ PO เพื่อกันเงิน 1,800,000 บาท</t>
  </si>
  <si>
    <t>ส่งคืนเงิน 189,500 บาท</t>
  </si>
  <si>
    <r>
      <rPr>
        <b/>
        <u/>
        <sz val="16"/>
        <rFont val="TH SarabunPSK"/>
        <family val="2"/>
      </rPr>
      <t>ของบเพิ่มเติม</t>
    </r>
    <r>
      <rPr>
        <b/>
        <sz val="16"/>
        <rFont val="TH SarabunPSK"/>
        <family val="2"/>
      </rPr>
      <t>อีกจำนวน 122,000 บาท</t>
    </r>
  </si>
  <si>
    <r>
      <t xml:space="preserve">โครงการกิจกรรมรณรงค์ประชาสัมพันธ์เนื่องในวันต่อต้านยาเสพติดโลก (26 มิถุนายน 2561) จังหวัดพังงา </t>
    </r>
    <r>
      <rPr>
        <b/>
        <u/>
        <sz val="16"/>
        <rFont val="TH SarabunPSK"/>
        <family val="2"/>
      </rPr>
      <t>(ของบเพิ่มเติม)</t>
    </r>
  </si>
  <si>
    <t>ค่าวิทยากร,ค่าอาหาร,ค่าตอบแทน</t>
  </si>
  <si>
    <t xml:space="preserve"> 11 เม.ย.61</t>
  </si>
  <si>
    <t xml:space="preserve"> 30 เม.ย.61</t>
  </si>
  <si>
    <t>ดำเนินการเสร็จสิ้น
เบิกปกครอง 598,920 บาท เบิกสำนักงานจังหวัด 921,400 บาท</t>
  </si>
  <si>
    <t xml:space="preserve">ดำเนินการแล้วเสร็จ  </t>
  </si>
  <si>
    <t>ปัจจุบันทำ PO ไว้แล้วจำนวน 13,166,838.54 บาท  
รวมมีเงินเหลือจ่าย 1,688,827.92 บาท</t>
  </si>
  <si>
    <t>สำรวจข้อมูล ณ วันที่ 28 กันยายน 2561</t>
  </si>
  <si>
    <t>สำรวจข้อมูล ณ วันที่ 28  กันยายน 2561</t>
  </si>
  <si>
    <t xml:space="preserve">กำลังดำเนินการตามงวดงาน ขณะนี้เบิกจ่ายไปได้ 
 6 งวดงาน </t>
  </si>
  <si>
    <t>คืนเงินประมาณคงเหลือ 
30 บาท</t>
  </si>
  <si>
    <r>
      <t xml:space="preserve">มีกำหนดดำเนินการก่อสร้าง
</t>
    </r>
    <r>
      <rPr>
        <b/>
        <u/>
        <sz val="16"/>
        <rFont val="TH SarabunPSK"/>
        <family val="2"/>
      </rPr>
      <t>แล้วเสร็จ 11 มี.ค. 2563</t>
    </r>
  </si>
  <si>
    <r>
      <t xml:space="preserve">มีกำหนดดำเนินการก่อสร้าง
</t>
    </r>
    <r>
      <rPr>
        <b/>
        <u/>
        <sz val="16"/>
        <rFont val="TH SarabunPSK"/>
        <family val="2"/>
      </rPr>
      <t>แล้วเสร็จ 21 ก.ค. 2562</t>
    </r>
  </si>
  <si>
    <t xml:space="preserve">ผู้รับจ้างดำเนินการก่อสร้าง ปัจจุบันทำ PO  ในระบบแล้วจำนวน 45,560,000 บาท </t>
  </si>
  <si>
    <t xml:space="preserve">ผู้รับจ้างดำเนินการก่อสร้าง ปัจจุบันทำ PO  ในระบบแล้วจำนวน 44,609,000 บาท </t>
  </si>
  <si>
    <t xml:space="preserve">ผู้รับจ้างดำเนินการก่อสร้าง ปัจจุบันทำ PO  ในระบบแล้วจำนวน 56,597,000 บาท </t>
  </si>
  <si>
    <t xml:space="preserve">ผู้รับจ้างดำเนินการก่อสร้าง ปัจจุบันทำ PO  ในระบบแล้วจำนวน 58,800,000 บาท </t>
  </si>
  <si>
    <t xml:space="preserve">ผู้รับจ้างดำเนินการก่อสร้าง ปัจจุบันทำ PO  ในระบบแล้วจำนวน 19,500,000 บาท </t>
  </si>
  <si>
    <t>ดำเนินการเสร็จสิ้น  มีเงินเหลือจ่าย 1,881,700 บาท</t>
  </si>
  <si>
    <t>ดำเนินการเสร็จสิ้น 
ส่งคืนเงิน 14,000 บาท</t>
  </si>
  <si>
    <t>งานงวดที่ 4 มีกำหนดส่งมอบวันที่ 16 ตุลาคม 2561 เป็นจำนวนเงิน 1,190,000 บาท แต่ทาง บ.พังงาศรีอโนชาของส่งมอบงวดงานก่อนกำหนด ในวันที่ 22 สิงหาคม 2561</t>
  </si>
  <si>
    <t>ขณะนี้เบิกจ่าย
งบดำเนินงาน 371,070.00 บาท
งบลงทุน 5,950,000 บาท</t>
  </si>
  <si>
    <t>1.) หจก.พัทลุงราชพฤกษ์
ก่อสร้าง เข้ามาดำเนินการ
ทำงานก่อสร้างไม่เต็มรูปแบบ 
2.) มีการหักชำระค่าปรับ  
ตั้งแต่วันที่ 8 มี.ค.61 รวม
ระยะเวลา 103 วันในงาน
งวดที่ 5 เป็นเงินจำนวน  37,976.64 บาท             
3.) ไม่สามารถส่งงานงวดที่ 
6,7 และงานงวดสุดท้ายได้
ตามกำหนดเวลา
(ปรับผู้รับจ้าง)</t>
  </si>
  <si>
    <t>(ปรับผู้รับจ้าง)</t>
  </si>
  <si>
    <t>ดำเนินการแล้วเสร็จ
ดำเนินการตามสัญญาเลขที่196/2561 ลว.15 มี.ค.61 วงเงินจำนวน 8,990,000 บาท โดยกิจการร่วมค้า วีอาร์ พีพี ออล</t>
  </si>
  <si>
    <t>ดำเนินการเสร็จสิ้น มีเงินเหลือจ่าย 170,878 บาท</t>
  </si>
  <si>
    <t>อยู่ระหว่างการก่อสร้าง ขณะนี้ดำเนินการไปได้ 39%  เบิกจ่ายไปแล้ว 4 งวดงาน</t>
  </si>
  <si>
    <t>ไม่สามารถส่งงานงวดที่ 6,7 และงานงวดสุดท้ายได้ตามกำหนดเวลา ปัจจุบันทำ PO  ในระบบแล้วจำนวน 18,963,000 บาท</t>
  </si>
  <si>
    <t>สัญญาจ้างสิ้นสุดวันที่ 13 ธันวาคม 2561 (ตามบันทีกแนบท้ายสัญญาจ้างฉบับที่ 1 ลงวันที่ 17 กันยายน 2561)</t>
  </si>
  <si>
    <t xml:space="preserve"> 13 ธ.ค. 61</t>
  </si>
  <si>
    <t>อยู่ระหว่างก่อสร้างใน
งวดงานที่ 3</t>
  </si>
  <si>
    <t xml:space="preserve"> 1 ธ.ค. 61</t>
  </si>
  <si>
    <t xml:space="preserve"> 9 มิ.ย. 61</t>
  </si>
  <si>
    <t xml:space="preserve"> 8 มี.ค. 61</t>
  </si>
  <si>
    <t>โครงการปรับปรุงท่าเทียบเรืออันเป้า ม.7 ต.เกาะยาวน้อย 
ต.เกาะยาว จังหวัดพังงา</t>
  </si>
  <si>
    <t xml:space="preserve"> 22 ส.ค. 62</t>
  </si>
  <si>
    <r>
      <t xml:space="preserve">มีกำหนดดำเนินการก่อสร้าง
</t>
    </r>
    <r>
      <rPr>
        <b/>
        <u/>
        <sz val="16"/>
        <rFont val="TH SarabunPSK"/>
        <family val="2"/>
      </rPr>
      <t>แล้วเสร็จ 22 ส.ค. 2562</t>
    </r>
  </si>
  <si>
    <t xml:space="preserve"> 17 มิ.ย.62</t>
  </si>
  <si>
    <t xml:space="preserve">มีกำหนดดำเนินการก่อสร้างแล้วเสร็จ  17 มิ.ย.62
</t>
  </si>
  <si>
    <t xml:space="preserve"> 4 มิ.ย.63</t>
  </si>
  <si>
    <r>
      <t>มีกำหนดดำเนินการก่อสร้าง</t>
    </r>
    <r>
      <rPr>
        <b/>
        <u/>
        <sz val="16"/>
        <rFont val="TH SarabunPSK"/>
        <family val="2"/>
      </rPr>
      <t>แล้วเสร็จ 4 มิ.ย. 2563</t>
    </r>
  </si>
  <si>
    <t xml:space="preserve"> 15 ต.ค. 61</t>
  </si>
  <si>
    <t>วันที่ลงนามในสัญญา</t>
  </si>
  <si>
    <t>สัญญากำหนดระยะเวลา</t>
  </si>
  <si>
    <t>วงเงินที่ใช้
(บาท)</t>
  </si>
  <si>
    <t>วงเงินงบประมาณที่ได้รับการจัดสรร 
(บาท)</t>
  </si>
  <si>
    <t>วันเริ่มต้น</t>
  </si>
  <si>
    <t>วันสิ้นสุด</t>
  </si>
  <si>
    <t>ผลการเบิกจ่ายปัจจุบัน
(บาท)</t>
  </si>
  <si>
    <t>ประเภทของงบประมาณ</t>
  </si>
  <si>
    <t>รายงานโครงการตามแผนปฏิบัติราชการของจังหวัด/กลุ่มจังหวัด และงบประมาณอื่นๆ ในปีงบประมาณ 2562</t>
  </si>
  <si>
    <t>สำรวจข้อมูล ณ วันที่ 25 มกราคม 2562</t>
  </si>
  <si>
    <t xml:space="preserve">                                     ในการรายงานโครงการให้แนบภาพถ่ายโครงการในขณะนั้น  จำนวน 1 ภาพ หรือไฟล์สัญญาของโครงการ/ไฟล์การจัดซื้อจัดจ้างโครงการ ฯลฯ </t>
  </si>
  <si>
    <t xml:space="preserve">                                     ผ่านทาง e-mail: phangnga.plan@gmail.com ทุกวันที่ 25 ของทุกเดือนจนกว่าจะเสร็จสิ้นโครงการ</t>
  </si>
  <si>
    <t xml:space="preserve">                     หมายเหตุ :  ช่องประเภทของงบประมาณ  ให้ระบุว่าเป็นงบ ลงทุน หรือ งบดำเนินงาน และระบุประเภทงบมาด้วยตัวอย่างเช่น งบลงทุน ประเภท เฉพาะเจาะจง/E-bidding/ดำเนินการเอง </t>
  </si>
  <si>
    <t>1ตัวอย่าง</t>
  </si>
  <si>
    <t>หน่วยงาน/อำเภอ......................................................................</t>
  </si>
  <si>
    <t>งบลงทุน  ดำเนินการเอง</t>
  </si>
  <si>
    <t xml:space="preserve"> 25 ม.ค.62</t>
  </si>
  <si>
    <t xml:space="preserve"> 25 ก.พ.62</t>
  </si>
  <si>
    <t>ผลการดำเนินงานปัจจุบัน  (%)</t>
  </si>
  <si>
    <t>หมายเหตุ
การดำเนินการปัจจุบัน 
ปัญหาและอุปสรรค</t>
  </si>
  <si>
    <t>ขณะนี้กำลังดำเนินการปรับปรุงพื้นที่โครงการพร้อมทั้งลาดหินคลุก</t>
  </si>
  <si>
    <t>(.....................................................)</t>
  </si>
  <si>
    <t>ลงชื่อ</t>
  </si>
  <si>
    <t>หัวหน้าหน่วยงาน/นายอำเภอ</t>
  </si>
  <si>
    <t>หมายเลขโทรศัพท์ติดต่อกลับ ..................................................</t>
  </si>
  <si>
    <t>ชื่อผู้รับผิดชอบโครงการ/ผู้ประสานงาน...................................................</t>
  </si>
  <si>
    <t>โครงการจัดสร้างลานกิจกรรมสาธารณะริมคลองพังงา</t>
  </si>
  <si>
    <t xml:space="preserve">                                     สามารถดาวน์โหลดแบบฟอร์มได้ที่ www.phangnga.go.th  หัวข้อ  หนังสือเวียน  ( แบบฟอร์ม PADME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</si>
</sst>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_-"/>
    <numFmt numFmtId="188" formatCode="_-* #,##0_-;\-* #,##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8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b/>
      <sz val="16"/>
      <name val="TH SarabunIT๙"/>
      <family val="2"/>
    </font>
    <font>
      <b/>
      <u val="double"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8"/>
      <name val="TH SarabunPSK"/>
      <family val="2"/>
    </font>
    <font>
      <sz val="16"/>
      <name val="TH SarabunPSK"/>
      <family val="2"/>
    </font>
    <font>
      <b/>
      <u/>
      <sz val="16"/>
      <name val="TH SarabunPSK"/>
      <family val="2"/>
    </font>
    <font>
      <b/>
      <u val="double"/>
      <sz val="18"/>
      <name val="TH SarabunPSK"/>
      <family val="2"/>
    </font>
    <font>
      <b/>
      <sz val="20"/>
      <name val="TH SarabunPSK"/>
      <family val="2"/>
    </font>
    <font>
      <b/>
      <sz val="20"/>
      <color theme="1"/>
      <name val="TH SarabunPSK"/>
      <family val="2"/>
    </font>
    <font>
      <b/>
      <sz val="18"/>
      <color rgb="FF000000"/>
      <name val="TH SarabunPSK"/>
      <family val="2"/>
    </font>
    <font>
      <b/>
      <u/>
      <sz val="1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1" fillId="0" borderId="0" applyFont="0" applyFill="0" applyBorder="0" applyAlignment="0" applyProtection="0"/>
  </cellStyleXfs>
  <cellXfs count="18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3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3" fontId="8" fillId="0" borderId="5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top" wrapText="1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8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15" fontId="8" fillId="0" borderId="1" xfId="0" applyNumberFormat="1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0" fillId="0" borderId="0" xfId="0" applyBorder="1"/>
    <xf numFmtId="3" fontId="8" fillId="0" borderId="6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187" fontId="8" fillId="0" borderId="1" xfId="1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/>
    <xf numFmtId="3" fontId="14" fillId="0" borderId="1" xfId="0" applyNumberFormat="1" applyFont="1" applyBorder="1"/>
    <xf numFmtId="0" fontId="14" fillId="0" borderId="1" xfId="0" applyFont="1" applyBorder="1"/>
    <xf numFmtId="188" fontId="8" fillId="0" borderId="1" xfId="1" applyNumberFormat="1" applyFont="1" applyBorder="1" applyAlignment="1">
      <alignment horizontal="center" vertical="top"/>
    </xf>
    <xf numFmtId="3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5" fillId="0" borderId="0" xfId="0" applyFont="1"/>
    <xf numFmtId="0" fontId="12" fillId="2" borderId="1" xfId="0" applyFont="1" applyFill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top"/>
    </xf>
    <xf numFmtId="15" fontId="8" fillId="0" borderId="5" xfId="0" applyNumberFormat="1" applyFont="1" applyBorder="1" applyAlignment="1">
      <alignment horizontal="center" vertical="top"/>
    </xf>
    <xf numFmtId="1" fontId="8" fillId="0" borderId="1" xfId="0" applyNumberFormat="1" applyFont="1" applyBorder="1" applyAlignment="1">
      <alignment horizontal="center" vertical="top"/>
    </xf>
    <xf numFmtId="0" fontId="7" fillId="0" borderId="0" xfId="0" applyFont="1"/>
    <xf numFmtId="0" fontId="12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17" fontId="8" fillId="0" borderId="1" xfId="0" applyNumberFormat="1" applyFont="1" applyBorder="1" applyAlignment="1">
      <alignment horizontal="center" vertical="top"/>
    </xf>
    <xf numFmtId="0" fontId="9" fillId="0" borderId="5" xfId="0" applyFont="1" applyBorder="1" applyAlignment="1">
      <alignment vertical="top" wrapText="1"/>
    </xf>
    <xf numFmtId="15" fontId="8" fillId="0" borderId="1" xfId="0" applyNumberFormat="1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9" xfId="0" applyFont="1" applyBorder="1" applyAlignment="1">
      <alignment horizontal="left" vertical="top" wrapText="1"/>
    </xf>
    <xf numFmtId="3" fontId="8" fillId="0" borderId="9" xfId="0" applyNumberFormat="1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15" fontId="2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17" fontId="2" fillId="0" borderId="1" xfId="0" applyNumberFormat="1" applyFont="1" applyBorder="1" applyAlignment="1">
      <alignment horizontal="center" vertical="top" wrapText="1"/>
    </xf>
    <xf numFmtId="15" fontId="2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top"/>
    </xf>
    <xf numFmtId="14" fontId="12" fillId="0" borderId="1" xfId="0" applyNumberFormat="1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3" fontId="12" fillId="0" borderId="1" xfId="0" applyNumberFormat="1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vertical="top" wrapText="1"/>
    </xf>
    <xf numFmtId="0" fontId="12" fillId="0" borderId="4" xfId="0" applyFont="1" applyBorder="1" applyAlignment="1">
      <alignment horizontal="center" vertical="top"/>
    </xf>
    <xf numFmtId="0" fontId="21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horizontal="left" vertical="top" wrapText="1"/>
    </xf>
    <xf numFmtId="3" fontId="21" fillId="0" borderId="1" xfId="0" applyNumberFormat="1" applyFont="1" applyFill="1" applyBorder="1" applyAlignment="1">
      <alignment horizontal="center" vertical="top"/>
    </xf>
    <xf numFmtId="3" fontId="21" fillId="0" borderId="1" xfId="0" applyNumberFormat="1" applyFont="1" applyFill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3" fontId="12" fillId="0" borderId="0" xfId="0" applyNumberFormat="1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15" fontId="12" fillId="0" borderId="0" xfId="0" applyNumberFormat="1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top"/>
    </xf>
    <xf numFmtId="15" fontId="8" fillId="0" borderId="0" xfId="0" applyNumberFormat="1" applyFont="1" applyBorder="1" applyAlignment="1">
      <alignment horizontal="center" vertical="top"/>
    </xf>
    <xf numFmtId="0" fontId="12" fillId="0" borderId="0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2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3" fontId="8" fillId="0" borderId="2" xfId="0" applyNumberFormat="1" applyFont="1" applyBorder="1" applyAlignment="1">
      <alignment horizontal="center" vertical="top" wrapText="1"/>
    </xf>
    <xf numFmtId="3" fontId="8" fillId="0" borderId="3" xfId="0" applyNumberFormat="1" applyFont="1" applyBorder="1" applyAlignment="1">
      <alignment horizontal="center" vertical="top"/>
    </xf>
    <xf numFmtId="3" fontId="8" fillId="0" borderId="4" xfId="0" applyNumberFormat="1" applyFont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9" fillId="0" borderId="0" xfId="0" applyFont="1" applyFill="1" applyBorder="1" applyAlignment="1">
      <alignment horizontal="left" vertical="top" wrapText="1"/>
    </xf>
    <xf numFmtId="15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opLeftCell="A7" zoomScale="77" zoomScaleNormal="77" workbookViewId="0">
      <selection activeCell="G10" sqref="G10:H12"/>
    </sheetView>
  </sheetViews>
  <sheetFormatPr defaultRowHeight="14.25" x14ac:dyDescent="0.2"/>
  <cols>
    <col min="1" max="1" width="5.875" customWidth="1"/>
    <col min="2" max="2" width="25.625" customWidth="1"/>
    <col min="3" max="3" width="18.375" customWidth="1"/>
    <col min="4" max="4" width="15.5" customWidth="1"/>
    <col min="5" max="5" width="12.875" customWidth="1"/>
    <col min="6" max="6" width="14.875" customWidth="1"/>
    <col min="7" max="7" width="11.75" customWidth="1"/>
    <col min="8" max="8" width="10.375" customWidth="1"/>
    <col min="9" max="9" width="14.125" customWidth="1"/>
    <col min="10" max="10" width="7.125" customWidth="1"/>
    <col min="11" max="11" width="22.875" customWidth="1"/>
    <col min="12" max="12" width="21.75" customWidth="1"/>
  </cols>
  <sheetData>
    <row r="1" spans="1:12" ht="27.75" x14ac:dyDescent="0.2">
      <c r="A1" s="133" t="s">
        <v>32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ht="21.75" customHeigh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137" t="s">
        <v>278</v>
      </c>
      <c r="L2" s="137"/>
    </row>
    <row r="3" spans="1:12" ht="11.25" customHeight="1" x14ac:dyDescent="0.6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8.5" customHeight="1" x14ac:dyDescent="0.2">
      <c r="A4" s="135" t="s">
        <v>0</v>
      </c>
      <c r="B4" s="135" t="s">
        <v>1</v>
      </c>
      <c r="C4" s="135" t="s">
        <v>2</v>
      </c>
      <c r="D4" s="136" t="s">
        <v>9</v>
      </c>
      <c r="E4" s="135" t="s">
        <v>10</v>
      </c>
      <c r="F4" s="135"/>
      <c r="G4" s="135" t="s">
        <v>13</v>
      </c>
      <c r="H4" s="135"/>
      <c r="I4" s="135" t="s">
        <v>18</v>
      </c>
      <c r="J4" s="135"/>
      <c r="K4" s="135" t="s">
        <v>125</v>
      </c>
      <c r="L4" s="135" t="s">
        <v>21</v>
      </c>
    </row>
    <row r="5" spans="1:12" ht="49.5" customHeight="1" x14ac:dyDescent="0.2">
      <c r="A5" s="135"/>
      <c r="B5" s="135"/>
      <c r="C5" s="135"/>
      <c r="D5" s="136"/>
      <c r="E5" s="50" t="s">
        <v>11</v>
      </c>
      <c r="F5" s="50" t="s">
        <v>12</v>
      </c>
      <c r="G5" s="50" t="s">
        <v>14</v>
      </c>
      <c r="H5" s="50" t="s">
        <v>15</v>
      </c>
      <c r="I5" s="50" t="s">
        <v>16</v>
      </c>
      <c r="J5" s="50" t="s">
        <v>17</v>
      </c>
      <c r="K5" s="135"/>
      <c r="L5" s="135"/>
    </row>
    <row r="6" spans="1:12" ht="25.5" customHeight="1" x14ac:dyDescent="0.2">
      <c r="A6" s="134" t="s">
        <v>3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</row>
    <row r="7" spans="1:12" ht="78" customHeight="1" x14ac:dyDescent="0.2">
      <c r="A7" s="2">
        <v>1</v>
      </c>
      <c r="B7" s="5" t="s">
        <v>4</v>
      </c>
      <c r="C7" s="5" t="s">
        <v>5</v>
      </c>
      <c r="D7" s="8">
        <v>5336200</v>
      </c>
      <c r="E7" s="9" t="s">
        <v>22</v>
      </c>
      <c r="F7" s="10">
        <v>4445400</v>
      </c>
      <c r="G7" s="11" t="s">
        <v>24</v>
      </c>
      <c r="H7" s="11" t="s">
        <v>25</v>
      </c>
      <c r="I7" s="10">
        <v>4445400</v>
      </c>
      <c r="J7" s="9">
        <v>100</v>
      </c>
      <c r="K7" s="9" t="s">
        <v>23</v>
      </c>
      <c r="L7" s="12" t="s">
        <v>26</v>
      </c>
    </row>
    <row r="8" spans="1:12" ht="24" x14ac:dyDescent="0.2">
      <c r="A8" s="138" t="s">
        <v>19</v>
      </c>
      <c r="B8" s="138"/>
      <c r="C8" s="138"/>
      <c r="D8" s="14">
        <f>SUM(D7)</f>
        <v>5336200</v>
      </c>
      <c r="E8" s="15" t="s">
        <v>26</v>
      </c>
      <c r="F8" s="16">
        <f>SUM(F7)</f>
        <v>4445400</v>
      </c>
      <c r="G8" s="15" t="s">
        <v>26</v>
      </c>
      <c r="H8" s="15" t="s">
        <v>26</v>
      </c>
      <c r="I8" s="10">
        <v>4445400</v>
      </c>
      <c r="J8" s="9">
        <v>100</v>
      </c>
      <c r="K8" s="15" t="s">
        <v>26</v>
      </c>
      <c r="L8" s="1" t="s">
        <v>26</v>
      </c>
    </row>
    <row r="9" spans="1:12" ht="24" x14ac:dyDescent="0.55000000000000004">
      <c r="A9" s="140" t="s">
        <v>6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</row>
    <row r="10" spans="1:12" ht="77.25" customHeight="1" x14ac:dyDescent="0.2">
      <c r="A10" s="2">
        <v>1</v>
      </c>
      <c r="B10" s="7" t="s">
        <v>208</v>
      </c>
      <c r="C10" s="7" t="s">
        <v>209</v>
      </c>
      <c r="D10" s="6">
        <v>35480000</v>
      </c>
      <c r="E10" s="9" t="s">
        <v>22</v>
      </c>
      <c r="F10" s="6">
        <v>35480000</v>
      </c>
      <c r="G10" s="2" t="s">
        <v>27</v>
      </c>
      <c r="H10" s="2" t="s">
        <v>302</v>
      </c>
      <c r="I10" s="6">
        <v>13837200</v>
      </c>
      <c r="J10" s="2">
        <v>39</v>
      </c>
      <c r="K10" s="40" t="s">
        <v>297</v>
      </c>
      <c r="L10" s="36" t="s">
        <v>207</v>
      </c>
    </row>
    <row r="11" spans="1:12" ht="82.5" customHeight="1" x14ac:dyDescent="0.2">
      <c r="A11" s="35">
        <v>2</v>
      </c>
      <c r="B11" s="40" t="s">
        <v>210</v>
      </c>
      <c r="C11" s="40" t="s">
        <v>209</v>
      </c>
      <c r="D11" s="41">
        <v>34500000</v>
      </c>
      <c r="E11" s="61" t="s">
        <v>22</v>
      </c>
      <c r="F11" s="41">
        <v>34500000</v>
      </c>
      <c r="G11" s="35" t="s">
        <v>28</v>
      </c>
      <c r="H11" s="45" t="s">
        <v>303</v>
      </c>
      <c r="I11" s="41">
        <v>20700000</v>
      </c>
      <c r="J11" s="35">
        <v>60</v>
      </c>
      <c r="K11" s="40" t="s">
        <v>280</v>
      </c>
      <c r="L11" s="36" t="s">
        <v>294</v>
      </c>
    </row>
    <row r="12" spans="1:12" ht="302.25" customHeight="1" x14ac:dyDescent="0.2">
      <c r="A12" s="35">
        <v>3</v>
      </c>
      <c r="B12" s="40" t="s">
        <v>8</v>
      </c>
      <c r="C12" s="40" t="s">
        <v>211</v>
      </c>
      <c r="D12" s="41">
        <v>28000000</v>
      </c>
      <c r="E12" s="65" t="s">
        <v>22</v>
      </c>
      <c r="F12" s="41">
        <v>18963000</v>
      </c>
      <c r="G12" s="35" t="s">
        <v>29</v>
      </c>
      <c r="H12" s="35" t="s">
        <v>304</v>
      </c>
      <c r="I12" s="41">
        <v>8127000</v>
      </c>
      <c r="J12" s="35">
        <v>42.85</v>
      </c>
      <c r="K12" s="36" t="s">
        <v>298</v>
      </c>
      <c r="L12" s="36" t="s">
        <v>293</v>
      </c>
    </row>
    <row r="13" spans="1:12" ht="24" x14ac:dyDescent="0.55000000000000004">
      <c r="A13" s="139" t="s">
        <v>20</v>
      </c>
      <c r="B13" s="139"/>
      <c r="C13" s="139"/>
      <c r="D13" s="6">
        <f>SUM(D10:D12)</f>
        <v>97980000</v>
      </c>
      <c r="E13" s="2" t="s">
        <v>26</v>
      </c>
      <c r="F13" s="6">
        <f>SUM(F10:F12)</f>
        <v>88943000</v>
      </c>
      <c r="G13" s="2" t="s">
        <v>26</v>
      </c>
      <c r="H13" s="2" t="s">
        <v>26</v>
      </c>
      <c r="I13" s="6">
        <f>SUM(I10:I12)</f>
        <v>42664200</v>
      </c>
      <c r="J13" s="2">
        <v>47.96</v>
      </c>
      <c r="K13" s="2" t="s">
        <v>26</v>
      </c>
      <c r="L13" s="2" t="s">
        <v>26</v>
      </c>
    </row>
    <row r="14" spans="1:12" ht="24" x14ac:dyDescent="0.5500000000000000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" x14ac:dyDescent="0.5500000000000000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</sheetData>
  <mergeCells count="15">
    <mergeCell ref="A8:C8"/>
    <mergeCell ref="A13:C13"/>
    <mergeCell ref="A9:L9"/>
    <mergeCell ref="C4:C5"/>
    <mergeCell ref="B4:B5"/>
    <mergeCell ref="A4:A5"/>
    <mergeCell ref="L4:L5"/>
    <mergeCell ref="A1:L1"/>
    <mergeCell ref="A6:L6"/>
    <mergeCell ref="E4:F4"/>
    <mergeCell ref="G4:H4"/>
    <mergeCell ref="I4:J4"/>
    <mergeCell ref="K4:K5"/>
    <mergeCell ref="D4:D5"/>
    <mergeCell ref="K2:L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opLeftCell="A19" zoomScale="71" zoomScaleNormal="71" workbookViewId="0">
      <selection activeCell="P19" sqref="P19"/>
    </sheetView>
  </sheetViews>
  <sheetFormatPr defaultRowHeight="14.25" x14ac:dyDescent="0.2"/>
  <cols>
    <col min="1" max="1" width="5.875" customWidth="1"/>
    <col min="2" max="2" width="23.375" customWidth="1"/>
    <col min="3" max="3" width="18.375" customWidth="1"/>
    <col min="4" max="4" width="15.5" customWidth="1"/>
    <col min="5" max="5" width="12.875" customWidth="1"/>
    <col min="6" max="6" width="12.75" customWidth="1"/>
    <col min="7" max="7" width="11.75" customWidth="1"/>
    <col min="8" max="8" width="10.375" customWidth="1"/>
    <col min="9" max="9" width="14.125" customWidth="1"/>
    <col min="10" max="10" width="8.25" customWidth="1"/>
    <col min="11" max="11" width="24.25" customWidth="1"/>
    <col min="12" max="12" width="24" customWidth="1"/>
  </cols>
  <sheetData>
    <row r="1" spans="1:12" ht="27.75" x14ac:dyDescent="0.2">
      <c r="A1" s="133" t="s">
        <v>31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ht="27.75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137" t="s">
        <v>278</v>
      </c>
      <c r="L2" s="137"/>
    </row>
    <row r="3" spans="1:12" ht="11.25" customHeight="1" x14ac:dyDescent="0.6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6" customHeight="1" x14ac:dyDescent="0.2">
      <c r="A4" s="151" t="s">
        <v>0</v>
      </c>
      <c r="B4" s="151" t="s">
        <v>1</v>
      </c>
      <c r="C4" s="151" t="s">
        <v>2</v>
      </c>
      <c r="D4" s="153" t="s">
        <v>9</v>
      </c>
      <c r="E4" s="155" t="s">
        <v>10</v>
      </c>
      <c r="F4" s="156"/>
      <c r="G4" s="155" t="s">
        <v>13</v>
      </c>
      <c r="H4" s="156"/>
      <c r="I4" s="155" t="s">
        <v>18</v>
      </c>
      <c r="J4" s="156"/>
      <c r="K4" s="151" t="s">
        <v>125</v>
      </c>
      <c r="L4" s="151" t="s">
        <v>21</v>
      </c>
    </row>
    <row r="5" spans="1:12" ht="42.75" customHeight="1" x14ac:dyDescent="0.2">
      <c r="A5" s="152"/>
      <c r="B5" s="152"/>
      <c r="C5" s="152"/>
      <c r="D5" s="154"/>
      <c r="E5" s="50" t="s">
        <v>11</v>
      </c>
      <c r="F5" s="50" t="s">
        <v>12</v>
      </c>
      <c r="G5" s="50" t="s">
        <v>14</v>
      </c>
      <c r="H5" s="50" t="s">
        <v>15</v>
      </c>
      <c r="I5" s="50" t="s">
        <v>16</v>
      </c>
      <c r="J5" s="50" t="s">
        <v>17</v>
      </c>
      <c r="K5" s="152"/>
      <c r="L5" s="152"/>
    </row>
    <row r="6" spans="1:12" ht="33.75" customHeight="1" x14ac:dyDescent="0.2">
      <c r="A6" s="141" t="s">
        <v>3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3"/>
    </row>
    <row r="7" spans="1:12" ht="81" customHeight="1" x14ac:dyDescent="0.2">
      <c r="A7" s="19">
        <v>1</v>
      </c>
      <c r="B7" s="52" t="s">
        <v>37</v>
      </c>
      <c r="C7" s="52" t="s">
        <v>38</v>
      </c>
      <c r="D7" s="26">
        <v>247400000</v>
      </c>
      <c r="E7" s="27" t="s">
        <v>35</v>
      </c>
      <c r="F7" s="26">
        <v>244027302</v>
      </c>
      <c r="G7" s="22" t="s">
        <v>39</v>
      </c>
      <c r="H7" s="23" t="s">
        <v>40</v>
      </c>
      <c r="I7" s="26">
        <v>244027302</v>
      </c>
      <c r="J7" s="9">
        <v>100</v>
      </c>
      <c r="K7" s="9" t="s">
        <v>23</v>
      </c>
      <c r="L7" s="12" t="s">
        <v>26</v>
      </c>
    </row>
    <row r="8" spans="1:12" ht="78" customHeight="1" x14ac:dyDescent="0.2">
      <c r="A8" s="19">
        <v>2</v>
      </c>
      <c r="B8" s="5" t="s">
        <v>33</v>
      </c>
      <c r="C8" s="5" t="s">
        <v>5</v>
      </c>
      <c r="D8" s="10">
        <v>17222600</v>
      </c>
      <c r="E8" s="9" t="s">
        <v>35</v>
      </c>
      <c r="F8" s="10">
        <v>16438000</v>
      </c>
      <c r="G8" s="60" t="s">
        <v>45</v>
      </c>
      <c r="H8" s="60" t="s">
        <v>44</v>
      </c>
      <c r="I8" s="25">
        <v>16438000</v>
      </c>
      <c r="J8" s="9">
        <v>100</v>
      </c>
      <c r="K8" s="9" t="s">
        <v>23</v>
      </c>
      <c r="L8" s="12" t="s">
        <v>26</v>
      </c>
    </row>
    <row r="9" spans="1:12" ht="99.75" customHeight="1" x14ac:dyDescent="0.2">
      <c r="A9" s="35">
        <v>3</v>
      </c>
      <c r="B9" s="47" t="s">
        <v>212</v>
      </c>
      <c r="C9" s="47" t="s">
        <v>49</v>
      </c>
      <c r="D9" s="54">
        <v>5000000</v>
      </c>
      <c r="E9" s="55" t="s">
        <v>35</v>
      </c>
      <c r="F9" s="54">
        <v>4890000</v>
      </c>
      <c r="G9" s="46" t="s">
        <v>76</v>
      </c>
      <c r="H9" s="46" t="s">
        <v>77</v>
      </c>
      <c r="I9" s="54">
        <v>4890000</v>
      </c>
      <c r="J9" s="55">
        <v>100</v>
      </c>
      <c r="K9" s="59" t="s">
        <v>23</v>
      </c>
      <c r="L9" s="12" t="s">
        <v>26</v>
      </c>
    </row>
    <row r="10" spans="1:12" ht="98.25" customHeight="1" x14ac:dyDescent="0.2">
      <c r="A10" s="19">
        <v>4</v>
      </c>
      <c r="B10" s="57" t="s">
        <v>213</v>
      </c>
      <c r="C10" s="13" t="s">
        <v>41</v>
      </c>
      <c r="D10" s="21">
        <v>5000000</v>
      </c>
      <c r="E10" s="24" t="s">
        <v>35</v>
      </c>
      <c r="F10" s="21">
        <v>4583592</v>
      </c>
      <c r="G10" s="22" t="s">
        <v>42</v>
      </c>
      <c r="H10" s="23" t="s">
        <v>43</v>
      </c>
      <c r="I10" s="10">
        <v>4583592</v>
      </c>
      <c r="J10" s="9">
        <v>100</v>
      </c>
      <c r="K10" s="9" t="s">
        <v>23</v>
      </c>
      <c r="L10" s="12" t="s">
        <v>26</v>
      </c>
    </row>
    <row r="11" spans="1:12" ht="77.25" customHeight="1" x14ac:dyDescent="0.2">
      <c r="A11" s="2">
        <v>5</v>
      </c>
      <c r="B11" s="17" t="s">
        <v>47</v>
      </c>
      <c r="C11" s="7" t="s">
        <v>209</v>
      </c>
      <c r="D11" s="6">
        <v>2272000</v>
      </c>
      <c r="E11" s="9" t="s">
        <v>22</v>
      </c>
      <c r="F11" s="6">
        <v>2272000</v>
      </c>
      <c r="G11" s="2" t="s">
        <v>54</v>
      </c>
      <c r="H11" s="2" t="s">
        <v>176</v>
      </c>
      <c r="I11" s="6">
        <v>2270000</v>
      </c>
      <c r="J11" s="2">
        <v>100</v>
      </c>
      <c r="K11" s="9" t="s">
        <v>23</v>
      </c>
      <c r="L11" s="12" t="s">
        <v>26</v>
      </c>
    </row>
    <row r="12" spans="1:12" ht="101.25" customHeight="1" x14ac:dyDescent="0.2">
      <c r="A12" s="2">
        <v>6</v>
      </c>
      <c r="B12" s="20" t="s">
        <v>34</v>
      </c>
      <c r="C12" s="20" t="s">
        <v>5</v>
      </c>
      <c r="D12" s="21">
        <v>3379000</v>
      </c>
      <c r="E12" s="24" t="s">
        <v>35</v>
      </c>
      <c r="F12" s="21">
        <v>2492000</v>
      </c>
      <c r="G12" s="18" t="s">
        <v>36</v>
      </c>
      <c r="H12" s="11" t="s">
        <v>25</v>
      </c>
      <c r="I12" s="21">
        <v>2492000</v>
      </c>
      <c r="J12" s="24">
        <v>100</v>
      </c>
      <c r="K12" s="24" t="s">
        <v>23</v>
      </c>
      <c r="L12" s="12" t="s">
        <v>26</v>
      </c>
    </row>
    <row r="13" spans="1:12" ht="147" customHeight="1" x14ac:dyDescent="0.2">
      <c r="A13" s="35">
        <v>7</v>
      </c>
      <c r="B13" s="40" t="s">
        <v>224</v>
      </c>
      <c r="C13" s="36" t="s">
        <v>50</v>
      </c>
      <c r="D13" s="37">
        <v>10000000</v>
      </c>
      <c r="E13" s="67" t="s">
        <v>22</v>
      </c>
      <c r="F13" s="37">
        <v>8800000</v>
      </c>
      <c r="G13" s="93" t="s">
        <v>75</v>
      </c>
      <c r="H13" s="93" t="s">
        <v>74</v>
      </c>
      <c r="I13" s="6">
        <v>8990000</v>
      </c>
      <c r="J13" s="2">
        <v>100</v>
      </c>
      <c r="K13" s="5" t="s">
        <v>295</v>
      </c>
      <c r="L13" s="12" t="s">
        <v>26</v>
      </c>
    </row>
    <row r="14" spans="1:12" ht="79.5" customHeight="1" x14ac:dyDescent="0.2">
      <c r="A14" s="35">
        <v>8</v>
      </c>
      <c r="B14" s="36" t="s">
        <v>215</v>
      </c>
      <c r="C14" s="40" t="s">
        <v>209</v>
      </c>
      <c r="D14" s="41">
        <v>9684000</v>
      </c>
      <c r="E14" s="102" t="s">
        <v>22</v>
      </c>
      <c r="F14" s="41">
        <v>9678000</v>
      </c>
      <c r="G14" s="35" t="s">
        <v>171</v>
      </c>
      <c r="H14" s="45" t="s">
        <v>170</v>
      </c>
      <c r="I14" s="41">
        <v>9678000</v>
      </c>
      <c r="J14" s="35">
        <v>100</v>
      </c>
      <c r="K14" s="24" t="s">
        <v>23</v>
      </c>
      <c r="L14" s="36"/>
    </row>
    <row r="15" spans="1:12" ht="22.5" customHeight="1" x14ac:dyDescent="0.2">
      <c r="A15" s="144" t="s">
        <v>19</v>
      </c>
      <c r="B15" s="145"/>
      <c r="C15" s="146"/>
      <c r="D15" s="16">
        <f>SUM(D7:D14)</f>
        <v>299957600</v>
      </c>
      <c r="E15" s="15" t="s">
        <v>26</v>
      </c>
      <c r="F15" s="16">
        <f>SUM(F7:F14)</f>
        <v>293180894</v>
      </c>
      <c r="G15" s="15" t="s">
        <v>26</v>
      </c>
      <c r="H15" s="15" t="s">
        <v>26</v>
      </c>
      <c r="I15" s="10">
        <f>SUM(I7:I14)</f>
        <v>293368894</v>
      </c>
      <c r="J15" s="9">
        <v>100</v>
      </c>
      <c r="K15" s="15" t="s">
        <v>26</v>
      </c>
      <c r="L15" s="12" t="s">
        <v>26</v>
      </c>
    </row>
    <row r="16" spans="1:12" ht="29.25" customHeight="1" x14ac:dyDescent="0.55000000000000004">
      <c r="A16" s="147" t="s">
        <v>6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9"/>
    </row>
    <row r="17" spans="1:12" ht="84.75" customHeight="1" x14ac:dyDescent="0.2">
      <c r="A17" s="35">
        <v>1</v>
      </c>
      <c r="B17" s="36" t="s">
        <v>214</v>
      </c>
      <c r="C17" s="40" t="s">
        <v>209</v>
      </c>
      <c r="D17" s="41">
        <v>50000000</v>
      </c>
      <c r="E17" s="96" t="s">
        <v>22</v>
      </c>
      <c r="F17" s="41">
        <v>45560000</v>
      </c>
      <c r="G17" s="35" t="s">
        <v>54</v>
      </c>
      <c r="H17" s="35" t="s">
        <v>179</v>
      </c>
      <c r="I17" s="41">
        <v>6834000</v>
      </c>
      <c r="J17" s="35">
        <v>13.67</v>
      </c>
      <c r="K17" s="40" t="s">
        <v>284</v>
      </c>
      <c r="L17" s="36" t="s">
        <v>282</v>
      </c>
    </row>
    <row r="18" spans="1:12" ht="88.5" customHeight="1" x14ac:dyDescent="0.2">
      <c r="A18" s="35">
        <v>2</v>
      </c>
      <c r="B18" s="36" t="s">
        <v>305</v>
      </c>
      <c r="C18" s="40" t="s">
        <v>209</v>
      </c>
      <c r="D18" s="41">
        <v>46242000</v>
      </c>
      <c r="E18" s="96" t="s">
        <v>22</v>
      </c>
      <c r="F18" s="41">
        <v>44609000</v>
      </c>
      <c r="G18" s="35" t="s">
        <v>54</v>
      </c>
      <c r="H18" s="35" t="s">
        <v>306</v>
      </c>
      <c r="I18" s="41">
        <v>18735780</v>
      </c>
      <c r="J18" s="35">
        <v>42</v>
      </c>
      <c r="K18" s="40" t="s">
        <v>285</v>
      </c>
      <c r="L18" s="36" t="s">
        <v>307</v>
      </c>
    </row>
    <row r="19" spans="1:12" ht="99.75" customHeight="1" x14ac:dyDescent="0.2">
      <c r="A19" s="35">
        <v>3</v>
      </c>
      <c r="B19" s="36" t="s">
        <v>217</v>
      </c>
      <c r="C19" s="40" t="s">
        <v>209</v>
      </c>
      <c r="D19" s="41">
        <v>21803000</v>
      </c>
      <c r="E19" s="96" t="s">
        <v>22</v>
      </c>
      <c r="F19" s="41">
        <v>17979200</v>
      </c>
      <c r="G19" s="45" t="s">
        <v>172</v>
      </c>
      <c r="H19" s="35" t="s">
        <v>173</v>
      </c>
      <c r="I19" s="41">
        <v>3172800</v>
      </c>
      <c r="J19" s="35">
        <v>14.55</v>
      </c>
      <c r="K19" s="40" t="s">
        <v>174</v>
      </c>
      <c r="L19" s="36" t="s">
        <v>216</v>
      </c>
    </row>
    <row r="20" spans="1:12" ht="102" customHeight="1" x14ac:dyDescent="0.2">
      <c r="A20" s="35">
        <v>4</v>
      </c>
      <c r="B20" s="36" t="s">
        <v>219</v>
      </c>
      <c r="C20" s="40" t="s">
        <v>209</v>
      </c>
      <c r="D20" s="41">
        <v>34600000</v>
      </c>
      <c r="E20" s="96" t="s">
        <v>22</v>
      </c>
      <c r="F20" s="41">
        <v>30440000</v>
      </c>
      <c r="G20" s="35" t="s">
        <v>54</v>
      </c>
      <c r="H20" s="35" t="s">
        <v>177</v>
      </c>
      <c r="I20" s="41">
        <v>4566000</v>
      </c>
      <c r="J20" s="35">
        <v>15</v>
      </c>
      <c r="K20" s="40" t="s">
        <v>178</v>
      </c>
      <c r="L20" s="36" t="s">
        <v>218</v>
      </c>
    </row>
    <row r="21" spans="1:12" ht="81" customHeight="1" x14ac:dyDescent="0.2">
      <c r="A21" s="35">
        <v>5</v>
      </c>
      <c r="B21" s="36" t="s">
        <v>220</v>
      </c>
      <c r="C21" s="40" t="s">
        <v>209</v>
      </c>
      <c r="D21" s="41">
        <v>21266000</v>
      </c>
      <c r="E21" s="96" t="s">
        <v>22</v>
      </c>
      <c r="F21" s="41">
        <v>19500000</v>
      </c>
      <c r="G21" s="35" t="s">
        <v>54</v>
      </c>
      <c r="H21" s="45" t="s">
        <v>308</v>
      </c>
      <c r="I21" s="41">
        <v>2925000</v>
      </c>
      <c r="J21" s="35">
        <v>15</v>
      </c>
      <c r="K21" s="40" t="s">
        <v>288</v>
      </c>
      <c r="L21" s="36" t="s">
        <v>309</v>
      </c>
    </row>
    <row r="22" spans="1:12" ht="101.25" customHeight="1" x14ac:dyDescent="0.2">
      <c r="A22" s="35">
        <v>6</v>
      </c>
      <c r="B22" s="36" t="s">
        <v>221</v>
      </c>
      <c r="C22" s="40" t="s">
        <v>209</v>
      </c>
      <c r="D22" s="41">
        <v>79325000</v>
      </c>
      <c r="E22" s="96" t="s">
        <v>22</v>
      </c>
      <c r="F22" s="41">
        <v>56597000</v>
      </c>
      <c r="G22" s="35" t="s">
        <v>54</v>
      </c>
      <c r="H22" s="35" t="s">
        <v>51</v>
      </c>
      <c r="I22" s="41">
        <v>8489550</v>
      </c>
      <c r="J22" s="35">
        <v>15</v>
      </c>
      <c r="K22" s="40" t="s">
        <v>286</v>
      </c>
      <c r="L22" s="36" t="s">
        <v>283</v>
      </c>
    </row>
    <row r="23" spans="1:12" ht="83.25" customHeight="1" x14ac:dyDescent="0.2">
      <c r="A23" s="35">
        <v>7</v>
      </c>
      <c r="B23" s="36" t="s">
        <v>46</v>
      </c>
      <c r="C23" s="40" t="s">
        <v>7</v>
      </c>
      <c r="D23" s="41">
        <v>88000000</v>
      </c>
      <c r="E23" s="96" t="s">
        <v>22</v>
      </c>
      <c r="F23" s="41">
        <v>58800000</v>
      </c>
      <c r="G23" s="35" t="s">
        <v>54</v>
      </c>
      <c r="H23" s="35" t="s">
        <v>310</v>
      </c>
      <c r="I23" s="41">
        <v>8820000</v>
      </c>
      <c r="J23" s="35">
        <v>15</v>
      </c>
      <c r="K23" s="40" t="s">
        <v>287</v>
      </c>
      <c r="L23" s="36" t="s">
        <v>311</v>
      </c>
    </row>
    <row r="24" spans="1:12" ht="83.25" customHeight="1" x14ac:dyDescent="0.2">
      <c r="A24" s="35">
        <v>8</v>
      </c>
      <c r="B24" s="36" t="s">
        <v>222</v>
      </c>
      <c r="C24" s="40" t="s">
        <v>209</v>
      </c>
      <c r="D24" s="41">
        <v>1777000</v>
      </c>
      <c r="E24" s="96" t="s">
        <v>22</v>
      </c>
      <c r="F24" s="41">
        <v>1777000</v>
      </c>
      <c r="G24" s="35" t="s">
        <v>53</v>
      </c>
      <c r="H24" s="45" t="s">
        <v>201</v>
      </c>
      <c r="I24" s="35" t="s">
        <v>26</v>
      </c>
      <c r="J24" s="35" t="s">
        <v>26</v>
      </c>
      <c r="K24" s="40" t="s">
        <v>175</v>
      </c>
      <c r="L24" s="36"/>
    </row>
    <row r="25" spans="1:12" ht="114.75" customHeight="1" x14ac:dyDescent="0.2">
      <c r="A25" s="35">
        <v>9</v>
      </c>
      <c r="B25" s="40" t="s">
        <v>223</v>
      </c>
      <c r="C25" s="40" t="s">
        <v>48</v>
      </c>
      <c r="D25" s="37">
        <v>20100000</v>
      </c>
      <c r="E25" s="96" t="s">
        <v>22</v>
      </c>
      <c r="F25" s="37">
        <v>19500000</v>
      </c>
      <c r="G25" s="35" t="s">
        <v>54</v>
      </c>
      <c r="H25" s="45" t="s">
        <v>300</v>
      </c>
      <c r="I25" s="37">
        <v>4680000</v>
      </c>
      <c r="J25" s="104">
        <v>24</v>
      </c>
      <c r="K25" s="40" t="s">
        <v>301</v>
      </c>
      <c r="L25" s="36" t="s">
        <v>299</v>
      </c>
    </row>
    <row r="26" spans="1:12" ht="24" x14ac:dyDescent="0.55000000000000004">
      <c r="A26" s="150" t="s">
        <v>20</v>
      </c>
      <c r="B26" s="150"/>
      <c r="C26" s="150"/>
      <c r="D26" s="41">
        <f>SUM(D17:D25)</f>
        <v>363113000</v>
      </c>
      <c r="E26" s="35" t="s">
        <v>26</v>
      </c>
      <c r="F26" s="41">
        <f>SUM(F17:F25)</f>
        <v>294762200</v>
      </c>
      <c r="G26" s="35" t="s">
        <v>26</v>
      </c>
      <c r="H26" s="35" t="s">
        <v>26</v>
      </c>
      <c r="I26" s="41">
        <f>SUM(I17:I25)</f>
        <v>58223130</v>
      </c>
      <c r="J26" s="35">
        <v>19.75</v>
      </c>
      <c r="K26" s="35" t="s">
        <v>26</v>
      </c>
      <c r="L26" s="35" t="s">
        <v>26</v>
      </c>
    </row>
    <row r="27" spans="1:12" ht="24" x14ac:dyDescent="0.5500000000000000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24" x14ac:dyDescent="0.5500000000000000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</sheetData>
  <mergeCells count="15">
    <mergeCell ref="A6:L6"/>
    <mergeCell ref="A15:C15"/>
    <mergeCell ref="A16:L16"/>
    <mergeCell ref="A26:C26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L4:L5"/>
    <mergeCell ref="K2:L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="62" zoomScaleNormal="62" workbookViewId="0">
      <selection sqref="A1:L1"/>
    </sheetView>
  </sheetViews>
  <sheetFormatPr defaultRowHeight="14.25" x14ac:dyDescent="0.2"/>
  <cols>
    <col min="1" max="1" width="5.875" customWidth="1"/>
    <col min="2" max="2" width="23.375" customWidth="1"/>
    <col min="3" max="3" width="18.375" customWidth="1"/>
    <col min="4" max="4" width="15.5" customWidth="1"/>
    <col min="5" max="5" width="12.875" customWidth="1"/>
    <col min="6" max="6" width="12.75" customWidth="1"/>
    <col min="7" max="7" width="11.75" customWidth="1"/>
    <col min="8" max="8" width="10.375" customWidth="1"/>
    <col min="9" max="9" width="15" customWidth="1"/>
    <col min="10" max="10" width="7.125" customWidth="1"/>
    <col min="11" max="11" width="28.25" customWidth="1"/>
    <col min="12" max="12" width="23.625" customWidth="1"/>
  </cols>
  <sheetData>
    <row r="1" spans="1:12" ht="27.75" x14ac:dyDescent="0.2">
      <c r="A1" s="157" t="s">
        <v>100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19.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160" t="s">
        <v>279</v>
      </c>
      <c r="L2" s="160"/>
    </row>
    <row r="3" spans="1:12" ht="11.25" customHeight="1" x14ac:dyDescent="0.6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36" customHeight="1" x14ac:dyDescent="0.2">
      <c r="A4" s="158" t="s">
        <v>0</v>
      </c>
      <c r="B4" s="158" t="s">
        <v>1</v>
      </c>
      <c r="C4" s="158" t="s">
        <v>2</v>
      </c>
      <c r="D4" s="159" t="s">
        <v>9</v>
      </c>
      <c r="E4" s="158" t="s">
        <v>10</v>
      </c>
      <c r="F4" s="158"/>
      <c r="G4" s="158" t="s">
        <v>13</v>
      </c>
      <c r="H4" s="158"/>
      <c r="I4" s="158" t="s">
        <v>18</v>
      </c>
      <c r="J4" s="158"/>
      <c r="K4" s="158" t="s">
        <v>125</v>
      </c>
      <c r="L4" s="158" t="s">
        <v>21</v>
      </c>
    </row>
    <row r="5" spans="1:12" ht="40.5" customHeight="1" x14ac:dyDescent="0.2">
      <c r="A5" s="158"/>
      <c r="B5" s="158"/>
      <c r="C5" s="158"/>
      <c r="D5" s="159"/>
      <c r="E5" s="77" t="s">
        <v>11</v>
      </c>
      <c r="F5" s="77" t="s">
        <v>12</v>
      </c>
      <c r="G5" s="77" t="s">
        <v>14</v>
      </c>
      <c r="H5" s="77" t="s">
        <v>15</v>
      </c>
      <c r="I5" s="77" t="s">
        <v>16</v>
      </c>
      <c r="J5" s="77" t="s">
        <v>17</v>
      </c>
      <c r="K5" s="158"/>
      <c r="L5" s="158"/>
    </row>
    <row r="6" spans="1:12" ht="27.75" customHeight="1" x14ac:dyDescent="0.2">
      <c r="A6" s="161" t="s">
        <v>3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1"/>
    </row>
    <row r="7" spans="1:12" ht="52.5" customHeight="1" x14ac:dyDescent="0.2">
      <c r="A7" s="34">
        <v>1</v>
      </c>
      <c r="B7" s="28" t="s">
        <v>55</v>
      </c>
      <c r="C7" s="28" t="s">
        <v>56</v>
      </c>
      <c r="D7" s="29">
        <v>482000</v>
      </c>
      <c r="E7" s="30" t="s">
        <v>57</v>
      </c>
      <c r="F7" s="31">
        <v>457685.25</v>
      </c>
      <c r="G7" s="32" t="s">
        <v>58</v>
      </c>
      <c r="H7" s="33" t="s">
        <v>59</v>
      </c>
      <c r="I7" s="31">
        <v>457685.25</v>
      </c>
      <c r="J7" s="30">
        <v>100</v>
      </c>
      <c r="K7" s="42" t="s">
        <v>153</v>
      </c>
      <c r="L7" s="12" t="s">
        <v>26</v>
      </c>
    </row>
    <row r="8" spans="1:12" ht="56.25" customHeight="1" x14ac:dyDescent="0.2">
      <c r="A8" s="35">
        <v>2</v>
      </c>
      <c r="B8" s="36" t="s">
        <v>63</v>
      </c>
      <c r="C8" s="36" t="s">
        <v>64</v>
      </c>
      <c r="D8" s="37">
        <v>4171400</v>
      </c>
      <c r="E8" s="67" t="s">
        <v>35</v>
      </c>
      <c r="F8" s="38">
        <v>3021305.5</v>
      </c>
      <c r="G8" s="39" t="s">
        <v>65</v>
      </c>
      <c r="H8" s="39" t="s">
        <v>66</v>
      </c>
      <c r="I8" s="38">
        <v>3021305.5</v>
      </c>
      <c r="J8" s="67">
        <v>100</v>
      </c>
      <c r="K8" s="40" t="s">
        <v>198</v>
      </c>
      <c r="L8" s="12" t="s">
        <v>26</v>
      </c>
    </row>
    <row r="9" spans="1:12" ht="107.25" customHeight="1" x14ac:dyDescent="0.2">
      <c r="A9" s="35">
        <v>3</v>
      </c>
      <c r="B9" s="44" t="s">
        <v>225</v>
      </c>
      <c r="C9" s="62" t="s">
        <v>82</v>
      </c>
      <c r="D9" s="41">
        <v>25248400</v>
      </c>
      <c r="E9" s="67" t="s">
        <v>22</v>
      </c>
      <c r="F9" s="41">
        <v>25248400</v>
      </c>
      <c r="G9" s="35" t="s">
        <v>65</v>
      </c>
      <c r="H9" s="35" t="s">
        <v>80</v>
      </c>
      <c r="I9" s="63">
        <v>24285417.800000001</v>
      </c>
      <c r="J9" s="35">
        <v>100</v>
      </c>
      <c r="K9" s="40" t="s">
        <v>256</v>
      </c>
      <c r="L9" s="12" t="s">
        <v>26</v>
      </c>
    </row>
    <row r="10" spans="1:12" ht="68.25" customHeight="1" x14ac:dyDescent="0.2">
      <c r="A10" s="35">
        <v>4</v>
      </c>
      <c r="B10" s="44" t="s">
        <v>226</v>
      </c>
      <c r="C10" s="40" t="s">
        <v>227</v>
      </c>
      <c r="D10" s="41">
        <v>1654700</v>
      </c>
      <c r="E10" s="67" t="s">
        <v>57</v>
      </c>
      <c r="F10" s="41">
        <v>1654700</v>
      </c>
      <c r="G10" s="35" t="s">
        <v>61</v>
      </c>
      <c r="H10" s="35" t="s">
        <v>62</v>
      </c>
      <c r="I10" s="37">
        <v>1654680</v>
      </c>
      <c r="J10" s="67">
        <v>100</v>
      </c>
      <c r="K10" s="40" t="s">
        <v>181</v>
      </c>
      <c r="L10" s="12" t="s">
        <v>26</v>
      </c>
    </row>
    <row r="11" spans="1:12" ht="66.75" customHeight="1" x14ac:dyDescent="0.2">
      <c r="A11" s="35">
        <v>5</v>
      </c>
      <c r="B11" s="44" t="s">
        <v>228</v>
      </c>
      <c r="C11" s="40" t="s">
        <v>67</v>
      </c>
      <c r="D11" s="41">
        <v>808200</v>
      </c>
      <c r="E11" s="67" t="s">
        <v>68</v>
      </c>
      <c r="F11" s="41">
        <v>808200</v>
      </c>
      <c r="G11" s="35" t="s">
        <v>29</v>
      </c>
      <c r="H11" s="45" t="s">
        <v>69</v>
      </c>
      <c r="I11" s="38">
        <v>576307.6</v>
      </c>
      <c r="J11" s="67">
        <v>100</v>
      </c>
      <c r="K11" s="40" t="s">
        <v>254</v>
      </c>
      <c r="L11" s="12" t="s">
        <v>26</v>
      </c>
    </row>
    <row r="12" spans="1:12" ht="81" customHeight="1" x14ac:dyDescent="0.2">
      <c r="A12" s="35">
        <v>6</v>
      </c>
      <c r="B12" s="36" t="s">
        <v>73</v>
      </c>
      <c r="C12" s="40" t="s">
        <v>70</v>
      </c>
      <c r="D12" s="37">
        <v>1000000</v>
      </c>
      <c r="E12" s="67" t="s">
        <v>68</v>
      </c>
      <c r="F12" s="37">
        <v>1000000</v>
      </c>
      <c r="G12" s="45" t="s">
        <v>29</v>
      </c>
      <c r="H12" s="35" t="s">
        <v>69</v>
      </c>
      <c r="I12" s="37">
        <v>952951</v>
      </c>
      <c r="J12" s="67">
        <v>96</v>
      </c>
      <c r="K12" s="40" t="s">
        <v>257</v>
      </c>
      <c r="L12" s="12" t="s">
        <v>26</v>
      </c>
    </row>
    <row r="13" spans="1:12" ht="68.25" customHeight="1" x14ac:dyDescent="0.2">
      <c r="A13" s="35">
        <v>7</v>
      </c>
      <c r="B13" s="40" t="s">
        <v>232</v>
      </c>
      <c r="C13" s="36" t="s">
        <v>49</v>
      </c>
      <c r="D13" s="41">
        <v>13978800</v>
      </c>
      <c r="E13" s="67" t="s">
        <v>22</v>
      </c>
      <c r="F13" s="41">
        <v>10363100</v>
      </c>
      <c r="G13" s="35" t="s">
        <v>186</v>
      </c>
      <c r="H13" s="35" t="s">
        <v>187</v>
      </c>
      <c r="I13" s="71">
        <v>10363100</v>
      </c>
      <c r="J13" s="35">
        <v>100</v>
      </c>
      <c r="K13" s="40" t="s">
        <v>258</v>
      </c>
      <c r="L13" s="12" t="s">
        <v>26</v>
      </c>
    </row>
    <row r="14" spans="1:12" ht="150" customHeight="1" x14ac:dyDescent="0.2">
      <c r="A14" s="35">
        <v>8</v>
      </c>
      <c r="B14" s="36" t="s">
        <v>89</v>
      </c>
      <c r="C14" s="44" t="s">
        <v>90</v>
      </c>
      <c r="D14" s="41">
        <v>3500000</v>
      </c>
      <c r="E14" s="67" t="s">
        <v>81</v>
      </c>
      <c r="F14" s="41">
        <v>3304400</v>
      </c>
      <c r="G14" s="35" t="s">
        <v>65</v>
      </c>
      <c r="H14" s="35" t="s">
        <v>80</v>
      </c>
      <c r="I14" s="41">
        <v>3282450</v>
      </c>
      <c r="J14" s="80">
        <v>100</v>
      </c>
      <c r="K14" s="40" t="s">
        <v>259</v>
      </c>
      <c r="L14" s="12" t="s">
        <v>26</v>
      </c>
    </row>
    <row r="15" spans="1:12" ht="90" customHeight="1" x14ac:dyDescent="0.2">
      <c r="A15" s="43">
        <v>9</v>
      </c>
      <c r="B15" s="85" t="s">
        <v>229</v>
      </c>
      <c r="C15" s="85" t="s">
        <v>70</v>
      </c>
      <c r="D15" s="29">
        <v>2000000</v>
      </c>
      <c r="E15" s="30" t="s">
        <v>68</v>
      </c>
      <c r="F15" s="29">
        <v>2000000</v>
      </c>
      <c r="G15" s="43" t="s">
        <v>29</v>
      </c>
      <c r="H15" s="43" t="s">
        <v>69</v>
      </c>
      <c r="I15" s="29">
        <v>1986000</v>
      </c>
      <c r="J15" s="30">
        <v>100</v>
      </c>
      <c r="K15" s="42" t="s">
        <v>290</v>
      </c>
      <c r="L15" s="12" t="s">
        <v>26</v>
      </c>
    </row>
    <row r="16" spans="1:12" ht="90" customHeight="1" x14ac:dyDescent="0.2">
      <c r="A16" s="35">
        <v>10</v>
      </c>
      <c r="B16" s="36" t="s">
        <v>86</v>
      </c>
      <c r="C16" s="44" t="s">
        <v>82</v>
      </c>
      <c r="D16" s="41">
        <v>3740000</v>
      </c>
      <c r="E16" s="67" t="s">
        <v>68</v>
      </c>
      <c r="F16" s="41">
        <v>3740000</v>
      </c>
      <c r="G16" s="35" t="s">
        <v>87</v>
      </c>
      <c r="H16" s="45" t="s">
        <v>88</v>
      </c>
      <c r="I16" s="41">
        <v>1858300</v>
      </c>
      <c r="J16" s="35">
        <v>100</v>
      </c>
      <c r="K16" s="40" t="s">
        <v>289</v>
      </c>
      <c r="L16" s="99" t="s">
        <v>26</v>
      </c>
    </row>
    <row r="17" spans="1:12" ht="90" customHeight="1" x14ac:dyDescent="0.2">
      <c r="A17" s="43">
        <v>11</v>
      </c>
      <c r="B17" s="28" t="s">
        <v>78</v>
      </c>
      <c r="C17" s="42" t="s">
        <v>79</v>
      </c>
      <c r="D17" s="78">
        <v>8000000</v>
      </c>
      <c r="E17" s="30" t="s">
        <v>57</v>
      </c>
      <c r="F17" s="78">
        <v>8000000</v>
      </c>
      <c r="G17" s="43" t="s">
        <v>65</v>
      </c>
      <c r="H17" s="43" t="s">
        <v>80</v>
      </c>
      <c r="I17" s="31">
        <v>7617228.1399999997</v>
      </c>
      <c r="J17" s="30">
        <v>100</v>
      </c>
      <c r="K17" s="42" t="s">
        <v>260</v>
      </c>
      <c r="L17" s="36"/>
    </row>
    <row r="18" spans="1:12" ht="90" customHeight="1" x14ac:dyDescent="0.2">
      <c r="A18" s="43">
        <v>12</v>
      </c>
      <c r="B18" s="28" t="s">
        <v>71</v>
      </c>
      <c r="C18" s="42" t="s">
        <v>72</v>
      </c>
      <c r="D18" s="29">
        <v>8238600</v>
      </c>
      <c r="E18" s="30" t="s">
        <v>57</v>
      </c>
      <c r="F18" s="29">
        <v>8238600</v>
      </c>
      <c r="G18" s="79" t="s">
        <v>29</v>
      </c>
      <c r="H18" s="43" t="s">
        <v>69</v>
      </c>
      <c r="I18" s="31">
        <v>7934598.4500000002</v>
      </c>
      <c r="J18" s="30">
        <v>97</v>
      </c>
      <c r="K18" s="40" t="s">
        <v>195</v>
      </c>
      <c r="L18" s="36"/>
    </row>
    <row r="19" spans="1:12" ht="90" customHeight="1" x14ac:dyDescent="0.2">
      <c r="A19" s="35">
        <v>13</v>
      </c>
      <c r="B19" s="36" t="s">
        <v>230</v>
      </c>
      <c r="C19" s="36" t="s">
        <v>70</v>
      </c>
      <c r="D19" s="41">
        <v>5000000</v>
      </c>
      <c r="E19" s="83" t="s">
        <v>81</v>
      </c>
      <c r="F19" s="41">
        <v>5000000</v>
      </c>
      <c r="G19" s="35" t="s">
        <v>65</v>
      </c>
      <c r="H19" s="35" t="s">
        <v>80</v>
      </c>
      <c r="I19" s="37">
        <v>3010500</v>
      </c>
      <c r="J19" s="83">
        <v>64</v>
      </c>
      <c r="K19" s="40" t="s">
        <v>268</v>
      </c>
      <c r="L19" s="36" t="s">
        <v>269</v>
      </c>
    </row>
    <row r="20" spans="1:12" ht="90" customHeight="1" x14ac:dyDescent="0.2">
      <c r="A20" s="35">
        <v>14</v>
      </c>
      <c r="B20" s="44" t="s">
        <v>83</v>
      </c>
      <c r="C20" s="40" t="s">
        <v>84</v>
      </c>
      <c r="D20" s="41">
        <v>1275000</v>
      </c>
      <c r="E20" s="67" t="s">
        <v>68</v>
      </c>
      <c r="F20" s="41">
        <v>1275000</v>
      </c>
      <c r="G20" s="35" t="s">
        <v>85</v>
      </c>
      <c r="H20" s="35" t="s">
        <v>62</v>
      </c>
      <c r="I20" s="41">
        <v>1233000</v>
      </c>
      <c r="J20" s="35">
        <v>97</v>
      </c>
      <c r="K20" s="40" t="s">
        <v>231</v>
      </c>
      <c r="L20" s="36"/>
    </row>
    <row r="21" spans="1:12" ht="27.75" x14ac:dyDescent="0.2">
      <c r="A21" s="138" t="s">
        <v>19</v>
      </c>
      <c r="B21" s="138"/>
      <c r="C21" s="138"/>
      <c r="D21" s="72">
        <f>SUM(D7:D20)</f>
        <v>79097100</v>
      </c>
      <c r="E21" s="51" t="s">
        <v>26</v>
      </c>
      <c r="F21" s="73">
        <f>SUM(F7:F20)</f>
        <v>74111390.75</v>
      </c>
      <c r="G21" s="51" t="s">
        <v>26</v>
      </c>
      <c r="H21" s="51" t="s">
        <v>26</v>
      </c>
      <c r="I21" s="38">
        <f>SUM(I7:I20)</f>
        <v>68233523.74000001</v>
      </c>
      <c r="J21" s="67">
        <v>100</v>
      </c>
      <c r="K21" s="74" t="s">
        <v>26</v>
      </c>
      <c r="L21" s="51" t="s">
        <v>26</v>
      </c>
    </row>
    <row r="22" spans="1:12" ht="27.75" customHeight="1" x14ac:dyDescent="0.55000000000000004">
      <c r="A22" s="163" t="s">
        <v>6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</row>
    <row r="23" spans="1:12" ht="100.5" customHeight="1" x14ac:dyDescent="0.2">
      <c r="A23" s="35">
        <v>1</v>
      </c>
      <c r="B23" s="36" t="s">
        <v>233</v>
      </c>
      <c r="C23" s="64" t="s">
        <v>91</v>
      </c>
      <c r="D23" s="41">
        <v>17820000</v>
      </c>
      <c r="E23" s="67" t="s">
        <v>22</v>
      </c>
      <c r="F23" s="41">
        <v>17820000</v>
      </c>
      <c r="G23" s="35" t="s">
        <v>65</v>
      </c>
      <c r="H23" s="35" t="s">
        <v>263</v>
      </c>
      <c r="I23" s="51" t="s">
        <v>26</v>
      </c>
      <c r="J23" s="51" t="s">
        <v>26</v>
      </c>
      <c r="K23" s="40" t="s">
        <v>234</v>
      </c>
      <c r="L23" s="36" t="s">
        <v>264</v>
      </c>
    </row>
    <row r="24" spans="1:12" ht="69.75" customHeight="1" x14ac:dyDescent="0.2">
      <c r="A24" s="35">
        <v>2</v>
      </c>
      <c r="B24" s="36" t="s">
        <v>235</v>
      </c>
      <c r="C24" s="91" t="s">
        <v>92</v>
      </c>
      <c r="D24" s="41">
        <v>9206100</v>
      </c>
      <c r="E24" s="94" t="s">
        <v>22</v>
      </c>
      <c r="F24" s="41">
        <v>7244000</v>
      </c>
      <c r="G24" s="35" t="s">
        <v>93</v>
      </c>
      <c r="H24" s="45" t="s">
        <v>312</v>
      </c>
      <c r="I24" s="41">
        <v>1738560</v>
      </c>
      <c r="J24" s="35">
        <v>18.88</v>
      </c>
      <c r="K24" s="40" t="s">
        <v>94</v>
      </c>
      <c r="L24" s="36" t="s">
        <v>185</v>
      </c>
    </row>
    <row r="25" spans="1:12" ht="80.25" customHeight="1" x14ac:dyDescent="0.2">
      <c r="A25" s="35">
        <v>3</v>
      </c>
      <c r="B25" s="36" t="s">
        <v>236</v>
      </c>
      <c r="C25" s="64" t="s">
        <v>91</v>
      </c>
      <c r="D25" s="41">
        <v>9900000</v>
      </c>
      <c r="E25" s="94" t="s">
        <v>22</v>
      </c>
      <c r="F25" s="41">
        <v>9900000</v>
      </c>
      <c r="G25" s="35" t="s">
        <v>188</v>
      </c>
      <c r="H25" s="35" t="s">
        <v>265</v>
      </c>
      <c r="I25" s="51" t="s">
        <v>26</v>
      </c>
      <c r="J25" s="51" t="s">
        <v>26</v>
      </c>
      <c r="K25" s="40" t="s">
        <v>189</v>
      </c>
      <c r="L25" s="36" t="s">
        <v>156</v>
      </c>
    </row>
    <row r="26" spans="1:12" ht="75" customHeight="1" x14ac:dyDescent="0.2">
      <c r="A26" s="35">
        <v>4</v>
      </c>
      <c r="B26" s="40" t="s">
        <v>237</v>
      </c>
      <c r="C26" s="91" t="s">
        <v>92</v>
      </c>
      <c r="D26" s="41">
        <v>4950000</v>
      </c>
      <c r="E26" s="94" t="s">
        <v>22</v>
      </c>
      <c r="F26" s="48">
        <v>4054172.5</v>
      </c>
      <c r="G26" s="35" t="s">
        <v>183</v>
      </c>
      <c r="H26" s="35" t="s">
        <v>182</v>
      </c>
      <c r="I26" s="48">
        <v>729751.05</v>
      </c>
      <c r="J26" s="35">
        <v>14.74</v>
      </c>
      <c r="K26" s="36" t="s">
        <v>238</v>
      </c>
      <c r="L26" s="36" t="s">
        <v>184</v>
      </c>
    </row>
    <row r="27" spans="1:12" ht="24" x14ac:dyDescent="0.55000000000000004">
      <c r="A27" s="150" t="s">
        <v>20</v>
      </c>
      <c r="B27" s="150"/>
      <c r="C27" s="150"/>
      <c r="D27" s="41">
        <f>SUM(D23:D26)</f>
        <v>41876100</v>
      </c>
      <c r="E27" s="35" t="s">
        <v>26</v>
      </c>
      <c r="F27" s="41">
        <f>SUM(F23:F26)</f>
        <v>39018172.5</v>
      </c>
      <c r="G27" s="35" t="s">
        <v>26</v>
      </c>
      <c r="H27" s="35" t="s">
        <v>26</v>
      </c>
      <c r="I27" s="48">
        <f>SUM(I24:I26)</f>
        <v>2468311.0499999998</v>
      </c>
      <c r="J27" s="35">
        <v>6.32</v>
      </c>
      <c r="K27" s="35" t="s">
        <v>26</v>
      </c>
      <c r="L27" s="35" t="s">
        <v>26</v>
      </c>
    </row>
    <row r="28" spans="1:12" ht="24" x14ac:dyDescent="0.2">
      <c r="A28" s="161" t="s">
        <v>97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</row>
    <row r="29" spans="1:12" ht="47.25" customHeight="1" x14ac:dyDescent="0.2">
      <c r="A29" s="35">
        <v>1</v>
      </c>
      <c r="B29" s="40" t="s">
        <v>239</v>
      </c>
      <c r="C29" s="39" t="s">
        <v>91</v>
      </c>
      <c r="D29" s="41">
        <v>26482500</v>
      </c>
      <c r="E29" s="67" t="s">
        <v>22</v>
      </c>
      <c r="F29" s="41">
        <v>26482500</v>
      </c>
      <c r="G29" s="164" t="s">
        <v>98</v>
      </c>
      <c r="H29" s="164"/>
      <c r="I29" s="164"/>
      <c r="J29" s="164"/>
      <c r="K29" s="164"/>
      <c r="L29" s="164"/>
    </row>
    <row r="30" spans="1:12" ht="102.75" customHeight="1" x14ac:dyDescent="0.2">
      <c r="A30" s="35">
        <v>2</v>
      </c>
      <c r="B30" s="40" t="s">
        <v>240</v>
      </c>
      <c r="C30" s="39" t="s">
        <v>92</v>
      </c>
      <c r="D30" s="41">
        <v>10084700</v>
      </c>
      <c r="E30" s="67" t="s">
        <v>22</v>
      </c>
      <c r="F30" s="41">
        <v>10084700</v>
      </c>
      <c r="G30" s="164" t="s">
        <v>99</v>
      </c>
      <c r="H30" s="164"/>
      <c r="I30" s="164"/>
      <c r="J30" s="164"/>
      <c r="K30" s="164"/>
      <c r="L30" s="164"/>
    </row>
    <row r="31" spans="1:12" ht="24" x14ac:dyDescent="0.55000000000000004">
      <c r="A31" s="150" t="s">
        <v>101</v>
      </c>
      <c r="B31" s="150"/>
      <c r="C31" s="150"/>
      <c r="D31" s="41">
        <f>SUM(D29:D30)</f>
        <v>36567200</v>
      </c>
      <c r="E31" s="35" t="s">
        <v>26</v>
      </c>
      <c r="F31" s="41">
        <f>SUM(F29:F30)</f>
        <v>36567200</v>
      </c>
      <c r="G31" s="169" t="s">
        <v>26</v>
      </c>
      <c r="H31" s="170"/>
      <c r="I31" s="170"/>
      <c r="J31" s="170"/>
      <c r="K31" s="170"/>
      <c r="L31" s="171"/>
    </row>
    <row r="32" spans="1:12" ht="30.75" customHeight="1" x14ac:dyDescent="0.2">
      <c r="A32" s="165" t="s">
        <v>154</v>
      </c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7"/>
    </row>
    <row r="33" spans="1:12" ht="53.25" customHeight="1" x14ac:dyDescent="0.2">
      <c r="A33" s="35">
        <v>1</v>
      </c>
      <c r="B33" s="36" t="s">
        <v>95</v>
      </c>
      <c r="C33" s="36" t="s">
        <v>96</v>
      </c>
      <c r="D33" s="103">
        <v>4842500</v>
      </c>
      <c r="E33" s="67" t="s">
        <v>22</v>
      </c>
      <c r="F33" s="103">
        <v>4842500</v>
      </c>
      <c r="G33" s="172" t="s">
        <v>255</v>
      </c>
      <c r="H33" s="173"/>
      <c r="I33" s="173"/>
      <c r="J33" s="173"/>
      <c r="K33" s="173"/>
      <c r="L33" s="174"/>
    </row>
    <row r="34" spans="1:12" ht="24" x14ac:dyDescent="0.55000000000000004">
      <c r="A34" s="150" t="s">
        <v>155</v>
      </c>
      <c r="B34" s="150"/>
      <c r="C34" s="150"/>
      <c r="D34" s="69">
        <f>SUM(D33)</f>
        <v>4842500</v>
      </c>
      <c r="E34" s="70"/>
      <c r="F34" s="69">
        <f>SUM(F33)</f>
        <v>4842500</v>
      </c>
      <c r="G34" s="168" t="s">
        <v>26</v>
      </c>
      <c r="H34" s="168"/>
      <c r="I34" s="168"/>
      <c r="J34" s="168"/>
      <c r="K34" s="168"/>
      <c r="L34" s="168"/>
    </row>
    <row r="35" spans="1:12" x14ac:dyDescent="0.2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</row>
    <row r="36" spans="1:12" x14ac:dyDescent="0.2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</row>
  </sheetData>
  <mergeCells count="24">
    <mergeCell ref="A32:L32"/>
    <mergeCell ref="A34:C34"/>
    <mergeCell ref="G34:L34"/>
    <mergeCell ref="G30:L30"/>
    <mergeCell ref="A31:C31"/>
    <mergeCell ref="G31:L31"/>
    <mergeCell ref="G33:L33"/>
    <mergeCell ref="A6:L6"/>
    <mergeCell ref="A21:C21"/>
    <mergeCell ref="A22:L22"/>
    <mergeCell ref="A27:C27"/>
    <mergeCell ref="G29:L29"/>
    <mergeCell ref="A28:L28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L4:L5"/>
    <mergeCell ref="K2:L2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zoomScale="86" zoomScaleNormal="86" workbookViewId="0">
      <selection sqref="A1:L1"/>
    </sheetView>
  </sheetViews>
  <sheetFormatPr defaultRowHeight="14.25" x14ac:dyDescent="0.2"/>
  <cols>
    <col min="1" max="1" width="5.875" customWidth="1"/>
    <col min="2" max="2" width="23.375" customWidth="1"/>
    <col min="3" max="3" width="19.375" customWidth="1"/>
    <col min="4" max="4" width="15.5" customWidth="1"/>
    <col min="5" max="5" width="12.875" customWidth="1"/>
    <col min="6" max="6" width="14.625" customWidth="1"/>
    <col min="7" max="7" width="11.75" customWidth="1"/>
    <col min="8" max="8" width="10.375" customWidth="1"/>
    <col min="9" max="9" width="12.125" customWidth="1"/>
    <col min="10" max="10" width="8" customWidth="1"/>
    <col min="11" max="11" width="22.875" customWidth="1"/>
    <col min="12" max="12" width="24" customWidth="1"/>
  </cols>
  <sheetData>
    <row r="1" spans="1:12" ht="27.75" x14ac:dyDescent="0.2">
      <c r="A1" s="133" t="s">
        <v>102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ht="27.75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137" t="s">
        <v>278</v>
      </c>
      <c r="L2" s="137"/>
    </row>
    <row r="3" spans="1:12" ht="11.25" customHeight="1" x14ac:dyDescent="0.6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6" customHeight="1" x14ac:dyDescent="0.2">
      <c r="A4" s="135" t="s">
        <v>0</v>
      </c>
      <c r="B4" s="135" t="s">
        <v>1</v>
      </c>
      <c r="C4" s="135" t="s">
        <v>2</v>
      </c>
      <c r="D4" s="136" t="s">
        <v>9</v>
      </c>
      <c r="E4" s="135" t="s">
        <v>10</v>
      </c>
      <c r="F4" s="135"/>
      <c r="G4" s="135" t="s">
        <v>13</v>
      </c>
      <c r="H4" s="135"/>
      <c r="I4" s="135" t="s">
        <v>18</v>
      </c>
      <c r="J4" s="135"/>
      <c r="K4" s="135" t="s">
        <v>125</v>
      </c>
      <c r="L4" s="135" t="s">
        <v>21</v>
      </c>
    </row>
    <row r="5" spans="1:12" ht="43.5" customHeight="1" x14ac:dyDescent="0.2">
      <c r="A5" s="135"/>
      <c r="B5" s="135"/>
      <c r="C5" s="135"/>
      <c r="D5" s="136"/>
      <c r="E5" s="50" t="s">
        <v>11</v>
      </c>
      <c r="F5" s="50" t="s">
        <v>12</v>
      </c>
      <c r="G5" s="50" t="s">
        <v>14</v>
      </c>
      <c r="H5" s="50" t="s">
        <v>15</v>
      </c>
      <c r="I5" s="50" t="s">
        <v>16</v>
      </c>
      <c r="J5" s="50" t="s">
        <v>17</v>
      </c>
      <c r="K5" s="135"/>
      <c r="L5" s="135"/>
    </row>
    <row r="6" spans="1:12" ht="23.25" customHeight="1" x14ac:dyDescent="0.2">
      <c r="A6" s="161" t="s">
        <v>3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1"/>
    </row>
    <row r="7" spans="1:12" ht="126.75" customHeight="1" x14ac:dyDescent="0.2">
      <c r="A7" s="35">
        <v>1</v>
      </c>
      <c r="B7" s="36" t="s">
        <v>241</v>
      </c>
      <c r="C7" s="36" t="s">
        <v>103</v>
      </c>
      <c r="D7" s="41">
        <v>6194700</v>
      </c>
      <c r="E7" s="9" t="s">
        <v>68</v>
      </c>
      <c r="F7" s="6">
        <v>6194700</v>
      </c>
      <c r="G7" s="2" t="s">
        <v>104</v>
      </c>
      <c r="H7" s="2" t="s">
        <v>105</v>
      </c>
      <c r="I7" s="6">
        <v>5784700</v>
      </c>
      <c r="J7" s="2">
        <v>93.38</v>
      </c>
      <c r="K7" s="5" t="s">
        <v>260</v>
      </c>
      <c r="L7" s="2" t="s">
        <v>26</v>
      </c>
    </row>
    <row r="8" spans="1:12" ht="58.5" customHeight="1" x14ac:dyDescent="0.2">
      <c r="A8" s="35">
        <v>2</v>
      </c>
      <c r="B8" s="40" t="s">
        <v>120</v>
      </c>
      <c r="C8" s="64" t="s">
        <v>119</v>
      </c>
      <c r="D8" s="41">
        <v>753380</v>
      </c>
      <c r="E8" s="67" t="s">
        <v>121</v>
      </c>
      <c r="F8" s="41">
        <v>753380</v>
      </c>
      <c r="G8" s="35" t="s">
        <v>29</v>
      </c>
      <c r="H8" s="35" t="s">
        <v>69</v>
      </c>
      <c r="I8" s="41">
        <v>752352</v>
      </c>
      <c r="J8" s="35">
        <v>99.86</v>
      </c>
      <c r="K8" s="40" t="s">
        <v>266</v>
      </c>
      <c r="L8" s="2" t="s">
        <v>26</v>
      </c>
    </row>
    <row r="9" spans="1:12" ht="129.75" customHeight="1" x14ac:dyDescent="0.2">
      <c r="A9" s="35">
        <v>3</v>
      </c>
      <c r="B9" s="40" t="s">
        <v>113</v>
      </c>
      <c r="C9" s="36" t="s">
        <v>7</v>
      </c>
      <c r="D9" s="41">
        <v>8118000</v>
      </c>
      <c r="E9" s="101" t="s">
        <v>22</v>
      </c>
      <c r="F9" s="48">
        <v>5845813.3399999999</v>
      </c>
      <c r="G9" s="35" t="s">
        <v>114</v>
      </c>
      <c r="H9" s="45" t="s">
        <v>115</v>
      </c>
      <c r="I9" s="48">
        <v>5845813.3399999999</v>
      </c>
      <c r="J9" s="35">
        <v>100</v>
      </c>
      <c r="K9" s="5" t="s">
        <v>260</v>
      </c>
      <c r="L9" s="40" t="s">
        <v>168</v>
      </c>
    </row>
    <row r="10" spans="1:12" ht="77.25" customHeight="1" x14ac:dyDescent="0.2">
      <c r="A10" s="35">
        <v>4</v>
      </c>
      <c r="B10" s="40" t="s">
        <v>169</v>
      </c>
      <c r="C10" s="64" t="s">
        <v>67</v>
      </c>
      <c r="D10" s="41">
        <v>819800</v>
      </c>
      <c r="E10" s="101" t="s">
        <v>68</v>
      </c>
      <c r="F10" s="41">
        <v>819800</v>
      </c>
      <c r="G10" s="35" t="s">
        <v>200</v>
      </c>
      <c r="H10" s="35" t="s">
        <v>201</v>
      </c>
      <c r="I10" s="41">
        <v>648922</v>
      </c>
      <c r="J10" s="35">
        <v>79.150000000000006</v>
      </c>
      <c r="K10" s="40" t="s">
        <v>296</v>
      </c>
      <c r="L10" s="35" t="s">
        <v>26</v>
      </c>
    </row>
    <row r="11" spans="1:12" ht="31.5" customHeight="1" x14ac:dyDescent="0.2">
      <c r="A11" s="138" t="s">
        <v>19</v>
      </c>
      <c r="B11" s="138"/>
      <c r="C11" s="138"/>
      <c r="D11" s="41">
        <f>SUM(D7:D10)</f>
        <v>15885880</v>
      </c>
      <c r="E11" s="94" t="s">
        <v>26</v>
      </c>
      <c r="F11" s="41">
        <f>SUM(F7:F10)</f>
        <v>13613693.34</v>
      </c>
      <c r="G11" s="94" t="s">
        <v>26</v>
      </c>
      <c r="H11" s="94" t="s">
        <v>26</v>
      </c>
      <c r="I11" s="41">
        <f>SUM(I7:I10)</f>
        <v>13031787.34</v>
      </c>
      <c r="J11" s="35">
        <v>95.72</v>
      </c>
      <c r="K11" s="94" t="s">
        <v>26</v>
      </c>
      <c r="L11" s="2" t="s">
        <v>26</v>
      </c>
    </row>
    <row r="12" spans="1:12" ht="24.75" customHeight="1" x14ac:dyDescent="0.2">
      <c r="A12" s="175" t="s">
        <v>6</v>
      </c>
      <c r="B12" s="175"/>
      <c r="C12" s="175"/>
      <c r="D12" s="175"/>
      <c r="E12" s="175"/>
      <c r="F12" s="175"/>
      <c r="G12" s="175"/>
      <c r="H12" s="175"/>
      <c r="I12" s="175"/>
      <c r="J12" s="175"/>
      <c r="K12" s="175"/>
      <c r="L12" s="175"/>
    </row>
    <row r="13" spans="1:12" ht="150.75" customHeight="1" x14ac:dyDescent="0.2">
      <c r="A13" s="35">
        <v>1</v>
      </c>
      <c r="B13" s="36" t="s">
        <v>106</v>
      </c>
      <c r="C13" s="40" t="s">
        <v>107</v>
      </c>
      <c r="D13" s="41">
        <v>18703700</v>
      </c>
      <c r="E13" s="100" t="s">
        <v>22</v>
      </c>
      <c r="F13" s="41">
        <v>13387500</v>
      </c>
      <c r="G13" s="35" t="s">
        <v>108</v>
      </c>
      <c r="H13" s="45" t="s">
        <v>109</v>
      </c>
      <c r="I13" s="37">
        <v>6321070</v>
      </c>
      <c r="J13" s="100">
        <v>47.21</v>
      </c>
      <c r="K13" s="40" t="s">
        <v>291</v>
      </c>
      <c r="L13" s="36" t="s">
        <v>292</v>
      </c>
    </row>
    <row r="14" spans="1:12" ht="129" customHeight="1" x14ac:dyDescent="0.2">
      <c r="A14" s="35">
        <v>2</v>
      </c>
      <c r="B14" s="36" t="s">
        <v>110</v>
      </c>
      <c r="C14" s="36" t="s">
        <v>7</v>
      </c>
      <c r="D14" s="41">
        <v>29700000</v>
      </c>
      <c r="E14" s="101" t="s">
        <v>22</v>
      </c>
      <c r="F14" s="48">
        <v>29667410.399999999</v>
      </c>
      <c r="G14" s="35" t="s">
        <v>66</v>
      </c>
      <c r="H14" s="45" t="s">
        <v>111</v>
      </c>
      <c r="I14" s="41" t="s">
        <v>26</v>
      </c>
      <c r="J14" s="35" t="s">
        <v>26</v>
      </c>
      <c r="K14" s="40" t="s">
        <v>112</v>
      </c>
      <c r="L14" s="36" t="s">
        <v>157</v>
      </c>
    </row>
    <row r="15" spans="1:12" ht="135" customHeight="1" x14ac:dyDescent="0.2">
      <c r="A15" s="35">
        <v>3</v>
      </c>
      <c r="B15" s="44" t="s">
        <v>242</v>
      </c>
      <c r="C15" s="91" t="s">
        <v>116</v>
      </c>
      <c r="D15" s="41">
        <v>4950000</v>
      </c>
      <c r="E15" s="101" t="s">
        <v>22</v>
      </c>
      <c r="F15" s="41">
        <v>4950000</v>
      </c>
      <c r="G15" s="35" t="s">
        <v>196</v>
      </c>
      <c r="H15" s="45" t="s">
        <v>197</v>
      </c>
      <c r="I15" s="41" t="s">
        <v>26</v>
      </c>
      <c r="J15" s="35" t="s">
        <v>26</v>
      </c>
      <c r="K15" s="40" t="s">
        <v>118</v>
      </c>
      <c r="L15" s="40" t="s">
        <v>245</v>
      </c>
    </row>
    <row r="16" spans="1:12" ht="154.5" customHeight="1" x14ac:dyDescent="0.2">
      <c r="A16" s="35">
        <v>4</v>
      </c>
      <c r="B16" s="36" t="s">
        <v>243</v>
      </c>
      <c r="C16" s="64" t="s">
        <v>119</v>
      </c>
      <c r="D16" s="41">
        <v>15015000</v>
      </c>
      <c r="E16" s="67" t="s">
        <v>22</v>
      </c>
      <c r="F16" s="41">
        <v>15015000</v>
      </c>
      <c r="G16" s="35" t="s">
        <v>117</v>
      </c>
      <c r="H16" s="45" t="s">
        <v>69</v>
      </c>
      <c r="I16" s="41">
        <v>1407353</v>
      </c>
      <c r="J16" s="35">
        <v>9.3699999999999992</v>
      </c>
      <c r="K16" s="40" t="s">
        <v>244</v>
      </c>
      <c r="L16" s="40" t="s">
        <v>267</v>
      </c>
    </row>
    <row r="17" spans="1:12" ht="24" x14ac:dyDescent="0.55000000000000004">
      <c r="A17" s="139" t="s">
        <v>20</v>
      </c>
      <c r="B17" s="139"/>
      <c r="C17" s="139"/>
      <c r="D17" s="6">
        <f>SUM(D13:D16)</f>
        <v>68368700</v>
      </c>
      <c r="E17" s="2" t="s">
        <v>26</v>
      </c>
      <c r="F17" s="6">
        <f>SUM(F13:F16)</f>
        <v>63019910.399999999</v>
      </c>
      <c r="G17" s="2" t="s">
        <v>26</v>
      </c>
      <c r="H17" s="2" t="s">
        <v>26</v>
      </c>
      <c r="I17" s="6">
        <f>SUM(I13:I16)</f>
        <v>7728423</v>
      </c>
      <c r="J17" s="2">
        <v>12.26</v>
      </c>
      <c r="K17" s="2" t="s">
        <v>26</v>
      </c>
      <c r="L17" s="2" t="s">
        <v>26</v>
      </c>
    </row>
    <row r="18" spans="1:12" ht="24" x14ac:dyDescent="0.5500000000000000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4" x14ac:dyDescent="0.5500000000000000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15">
    <mergeCell ref="L4:L5"/>
    <mergeCell ref="A6:L6"/>
    <mergeCell ref="A17:C17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K2:L2"/>
    <mergeCell ref="A12:L12"/>
    <mergeCell ref="A11:C11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opLeftCell="A7" zoomScale="78" zoomScaleNormal="78" workbookViewId="0">
      <selection activeCell="P8" sqref="P8"/>
    </sheetView>
  </sheetViews>
  <sheetFormatPr defaultRowHeight="14.25" x14ac:dyDescent="0.2"/>
  <cols>
    <col min="1" max="1" width="5.875" customWidth="1"/>
    <col min="2" max="2" width="23.375" customWidth="1"/>
    <col min="3" max="3" width="19.5" customWidth="1"/>
    <col min="4" max="4" width="15.5" customWidth="1"/>
    <col min="5" max="5" width="12.875" customWidth="1"/>
    <col min="6" max="6" width="14.375" customWidth="1"/>
    <col min="7" max="7" width="11.75" customWidth="1"/>
    <col min="8" max="8" width="10.375" customWidth="1"/>
    <col min="9" max="9" width="14.375" customWidth="1"/>
    <col min="10" max="10" width="7.125" customWidth="1"/>
    <col min="11" max="11" width="25.375" customWidth="1"/>
    <col min="12" max="12" width="24" customWidth="1"/>
  </cols>
  <sheetData>
    <row r="1" spans="1:16" ht="27.75" x14ac:dyDescent="0.2">
      <c r="A1" s="133" t="s">
        <v>122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6" ht="25.5" customHeigh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137" t="s">
        <v>278</v>
      </c>
      <c r="L2" s="137"/>
    </row>
    <row r="3" spans="1:16" ht="11.25" customHeight="1" x14ac:dyDescent="0.6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6" ht="36" customHeight="1" x14ac:dyDescent="0.2">
      <c r="A4" s="135" t="s">
        <v>0</v>
      </c>
      <c r="B4" s="135" t="s">
        <v>1</v>
      </c>
      <c r="C4" s="135" t="s">
        <v>2</v>
      </c>
      <c r="D4" s="136" t="s">
        <v>9</v>
      </c>
      <c r="E4" s="135" t="s">
        <v>10</v>
      </c>
      <c r="F4" s="135"/>
      <c r="G4" s="135" t="s">
        <v>13</v>
      </c>
      <c r="H4" s="135"/>
      <c r="I4" s="135" t="s">
        <v>18</v>
      </c>
      <c r="J4" s="135"/>
      <c r="K4" s="135" t="s">
        <v>125</v>
      </c>
      <c r="L4" s="135" t="s">
        <v>21</v>
      </c>
    </row>
    <row r="5" spans="1:16" ht="44.25" customHeight="1" x14ac:dyDescent="0.2">
      <c r="A5" s="135"/>
      <c r="B5" s="135"/>
      <c r="C5" s="135"/>
      <c r="D5" s="136"/>
      <c r="E5" s="50" t="s">
        <v>11</v>
      </c>
      <c r="F5" s="50" t="s">
        <v>12</v>
      </c>
      <c r="G5" s="50" t="s">
        <v>14</v>
      </c>
      <c r="H5" s="50" t="s">
        <v>15</v>
      </c>
      <c r="I5" s="50" t="s">
        <v>16</v>
      </c>
      <c r="J5" s="50" t="s">
        <v>17</v>
      </c>
      <c r="K5" s="135"/>
      <c r="L5" s="135"/>
    </row>
    <row r="6" spans="1:16" ht="23.25" customHeight="1" x14ac:dyDescent="0.2">
      <c r="A6" s="176" t="s">
        <v>6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</row>
    <row r="7" spans="1:16" ht="123" customHeight="1" x14ac:dyDescent="0.2">
      <c r="A7" s="35">
        <v>1</v>
      </c>
      <c r="B7" s="36" t="s">
        <v>123</v>
      </c>
      <c r="C7" s="36" t="s">
        <v>246</v>
      </c>
      <c r="D7" s="41">
        <v>48602100</v>
      </c>
      <c r="E7" s="66" t="s">
        <v>22</v>
      </c>
      <c r="F7" s="41">
        <v>33900000</v>
      </c>
      <c r="G7" s="35" t="s">
        <v>190</v>
      </c>
      <c r="H7" s="35" t="s">
        <v>191</v>
      </c>
      <c r="I7" s="41">
        <v>25425000</v>
      </c>
      <c r="J7" s="35">
        <v>75</v>
      </c>
      <c r="K7" s="40" t="s">
        <v>202</v>
      </c>
      <c r="L7" s="56" t="s">
        <v>247</v>
      </c>
      <c r="P7" s="53"/>
    </row>
    <row r="8" spans="1:16" ht="178.5" customHeight="1" x14ac:dyDescent="0.2">
      <c r="A8" s="2">
        <v>2</v>
      </c>
      <c r="B8" s="36" t="s">
        <v>249</v>
      </c>
      <c r="C8" s="40" t="s">
        <v>246</v>
      </c>
      <c r="D8" s="41">
        <v>14850000</v>
      </c>
      <c r="E8" s="66" t="s">
        <v>22</v>
      </c>
      <c r="F8" s="41">
        <v>8500000</v>
      </c>
      <c r="G8" s="35" t="s">
        <v>192</v>
      </c>
      <c r="H8" s="35" t="s">
        <v>193</v>
      </c>
      <c r="I8" s="41" t="s">
        <v>26</v>
      </c>
      <c r="J8" s="35" t="s">
        <v>26</v>
      </c>
      <c r="K8" s="40" t="s">
        <v>203</v>
      </c>
      <c r="L8" s="56" t="s">
        <v>248</v>
      </c>
    </row>
    <row r="9" spans="1:16" ht="198" customHeight="1" x14ac:dyDescent="0.2">
      <c r="A9" s="35">
        <v>3</v>
      </c>
      <c r="B9" s="36" t="s">
        <v>124</v>
      </c>
      <c r="C9" s="36" t="s">
        <v>250</v>
      </c>
      <c r="D9" s="41">
        <v>20075100</v>
      </c>
      <c r="E9" s="66" t="s">
        <v>22</v>
      </c>
      <c r="F9" s="41">
        <v>20075100</v>
      </c>
      <c r="G9" s="35" t="s">
        <v>194</v>
      </c>
      <c r="H9" s="35" t="s">
        <v>52</v>
      </c>
      <c r="I9" s="48">
        <v>5219433.54</v>
      </c>
      <c r="J9" s="35">
        <v>26</v>
      </c>
      <c r="K9" s="40" t="s">
        <v>180</v>
      </c>
      <c r="L9" s="36" t="s">
        <v>277</v>
      </c>
    </row>
    <row r="10" spans="1:16" ht="24" x14ac:dyDescent="0.55000000000000004">
      <c r="A10" s="139" t="s">
        <v>20</v>
      </c>
      <c r="B10" s="139"/>
      <c r="C10" s="139"/>
      <c r="D10" s="6">
        <f>SUM(D7:D9)</f>
        <v>83527200</v>
      </c>
      <c r="E10" s="2" t="s">
        <v>26</v>
      </c>
      <c r="F10" s="6">
        <f>SUM(F7:F9)</f>
        <v>62475100</v>
      </c>
      <c r="G10" s="2" t="s">
        <v>26</v>
      </c>
      <c r="H10" s="2" t="s">
        <v>26</v>
      </c>
      <c r="I10" s="49">
        <f>SUM(I7:I9)</f>
        <v>30644433.539999999</v>
      </c>
      <c r="J10" s="2">
        <v>49.05</v>
      </c>
      <c r="K10" s="2"/>
      <c r="L10" s="2" t="s">
        <v>26</v>
      </c>
    </row>
    <row r="11" spans="1:16" ht="24" x14ac:dyDescent="0.5500000000000000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6" ht="24" x14ac:dyDescent="0.5500000000000000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</sheetData>
  <mergeCells count="13">
    <mergeCell ref="L4:L5"/>
    <mergeCell ref="A6:L6"/>
    <mergeCell ref="A10:C10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K2:L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opLeftCell="A22" zoomScale="78" zoomScaleNormal="78" workbookViewId="0">
      <selection activeCell="J28" sqref="J28"/>
    </sheetView>
  </sheetViews>
  <sheetFormatPr defaultRowHeight="14.25" x14ac:dyDescent="0.2"/>
  <cols>
    <col min="1" max="1" width="5.875" customWidth="1"/>
    <col min="2" max="2" width="23.375" customWidth="1"/>
    <col min="3" max="3" width="19.125" customWidth="1"/>
    <col min="4" max="4" width="15.5" customWidth="1"/>
    <col min="5" max="5" width="12.875" customWidth="1"/>
    <col min="6" max="6" width="12.75" customWidth="1"/>
    <col min="7" max="7" width="11.75" customWidth="1"/>
    <col min="8" max="8" width="10.375" customWidth="1"/>
    <col min="9" max="9" width="12.125" customWidth="1"/>
    <col min="10" max="10" width="7.125" customWidth="1"/>
    <col min="11" max="11" width="22.875" customWidth="1"/>
    <col min="12" max="12" width="24" customWidth="1"/>
  </cols>
  <sheetData>
    <row r="1" spans="1:12" ht="27.75" x14ac:dyDescent="0.2">
      <c r="A1" s="157" t="s">
        <v>152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7.75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160" t="s">
        <v>279</v>
      </c>
      <c r="L2" s="160"/>
    </row>
    <row r="3" spans="1:12" ht="11.25" customHeight="1" x14ac:dyDescent="0.6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36" customHeight="1" x14ac:dyDescent="0.2">
      <c r="A4" s="158" t="s">
        <v>0</v>
      </c>
      <c r="B4" s="158" t="s">
        <v>1</v>
      </c>
      <c r="C4" s="158" t="s">
        <v>2</v>
      </c>
      <c r="D4" s="159" t="s">
        <v>9</v>
      </c>
      <c r="E4" s="158" t="s">
        <v>10</v>
      </c>
      <c r="F4" s="158"/>
      <c r="G4" s="158" t="s">
        <v>13</v>
      </c>
      <c r="H4" s="158"/>
      <c r="I4" s="158" t="s">
        <v>18</v>
      </c>
      <c r="J4" s="158"/>
      <c r="K4" s="158" t="s">
        <v>125</v>
      </c>
      <c r="L4" s="158" t="s">
        <v>21</v>
      </c>
    </row>
    <row r="5" spans="1:12" ht="45" customHeight="1" x14ac:dyDescent="0.2">
      <c r="A5" s="158"/>
      <c r="B5" s="158"/>
      <c r="C5" s="158"/>
      <c r="D5" s="159"/>
      <c r="E5" s="77" t="s">
        <v>11</v>
      </c>
      <c r="F5" s="77" t="s">
        <v>12</v>
      </c>
      <c r="G5" s="77" t="s">
        <v>14</v>
      </c>
      <c r="H5" s="77" t="s">
        <v>15</v>
      </c>
      <c r="I5" s="77" t="s">
        <v>16</v>
      </c>
      <c r="J5" s="77" t="s">
        <v>17</v>
      </c>
      <c r="K5" s="158"/>
      <c r="L5" s="158"/>
    </row>
    <row r="6" spans="1:12" ht="23.25" customHeight="1" x14ac:dyDescent="0.2">
      <c r="A6" s="176" t="s">
        <v>3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</row>
    <row r="7" spans="1:12" ht="100.5" customHeight="1" x14ac:dyDescent="0.2">
      <c r="A7" s="35">
        <v>1</v>
      </c>
      <c r="B7" s="36" t="s">
        <v>126</v>
      </c>
      <c r="C7" s="36" t="s">
        <v>60</v>
      </c>
      <c r="D7" s="41">
        <v>100000</v>
      </c>
      <c r="E7" s="83" t="s">
        <v>57</v>
      </c>
      <c r="F7" s="41">
        <v>100000</v>
      </c>
      <c r="G7" s="35" t="s">
        <v>127</v>
      </c>
      <c r="H7" s="35" t="s">
        <v>128</v>
      </c>
      <c r="I7" s="41">
        <v>100000</v>
      </c>
      <c r="J7" s="35">
        <v>100</v>
      </c>
      <c r="K7" s="40" t="s">
        <v>129</v>
      </c>
      <c r="L7" s="2" t="s">
        <v>26</v>
      </c>
    </row>
    <row r="8" spans="1:12" ht="72.75" customHeight="1" x14ac:dyDescent="0.2">
      <c r="A8" s="87">
        <v>2</v>
      </c>
      <c r="B8" s="88" t="s">
        <v>130</v>
      </c>
      <c r="C8" s="89" t="s">
        <v>131</v>
      </c>
      <c r="D8" s="90">
        <v>100000</v>
      </c>
      <c r="E8" s="30" t="s">
        <v>68</v>
      </c>
      <c r="F8" s="78">
        <v>100000</v>
      </c>
      <c r="G8" s="43" t="s">
        <v>132</v>
      </c>
      <c r="H8" s="79" t="s">
        <v>114</v>
      </c>
      <c r="I8" s="78">
        <v>100000</v>
      </c>
      <c r="J8" s="35">
        <v>100</v>
      </c>
      <c r="K8" s="40" t="s">
        <v>129</v>
      </c>
      <c r="L8" s="2" t="s">
        <v>26</v>
      </c>
    </row>
    <row r="9" spans="1:12" ht="24" customHeight="1" x14ac:dyDescent="0.2">
      <c r="A9" s="35">
        <v>3</v>
      </c>
      <c r="B9" s="36" t="s">
        <v>133</v>
      </c>
      <c r="C9" s="36" t="s">
        <v>91</v>
      </c>
      <c r="D9" s="41">
        <v>180500</v>
      </c>
      <c r="E9" s="83" t="s">
        <v>68</v>
      </c>
      <c r="F9" s="41">
        <v>180500</v>
      </c>
      <c r="G9" s="35" t="s">
        <v>134</v>
      </c>
      <c r="H9" s="45" t="s">
        <v>135</v>
      </c>
      <c r="I9" s="41">
        <v>180500</v>
      </c>
      <c r="J9" s="35">
        <v>100</v>
      </c>
      <c r="K9" s="40" t="s">
        <v>129</v>
      </c>
      <c r="L9" s="2" t="s">
        <v>26</v>
      </c>
    </row>
    <row r="10" spans="1:12" ht="48" x14ac:dyDescent="0.2">
      <c r="A10" s="35">
        <v>4</v>
      </c>
      <c r="B10" s="40" t="s">
        <v>251</v>
      </c>
      <c r="C10" s="36" t="s">
        <v>136</v>
      </c>
      <c r="D10" s="41">
        <v>134600</v>
      </c>
      <c r="E10" s="83" t="s">
        <v>68</v>
      </c>
      <c r="F10" s="41">
        <v>134600</v>
      </c>
      <c r="G10" s="35" t="s">
        <v>137</v>
      </c>
      <c r="H10" s="45" t="s">
        <v>138</v>
      </c>
      <c r="I10" s="41">
        <v>134600</v>
      </c>
      <c r="J10" s="35">
        <v>100</v>
      </c>
      <c r="K10" s="40" t="s">
        <v>129</v>
      </c>
      <c r="L10" s="2" t="s">
        <v>26</v>
      </c>
    </row>
    <row r="11" spans="1:12" ht="51" customHeight="1" x14ac:dyDescent="0.2">
      <c r="A11" s="35">
        <v>5</v>
      </c>
      <c r="B11" s="44" t="s">
        <v>139</v>
      </c>
      <c r="C11" s="91" t="s">
        <v>136</v>
      </c>
      <c r="D11" s="41">
        <v>76000</v>
      </c>
      <c r="E11" s="83" t="s">
        <v>68</v>
      </c>
      <c r="F11" s="41">
        <v>76000</v>
      </c>
      <c r="G11" s="35" t="s">
        <v>140</v>
      </c>
      <c r="H11" s="45" t="s">
        <v>141</v>
      </c>
      <c r="I11" s="41">
        <v>76000</v>
      </c>
      <c r="J11" s="35">
        <v>100</v>
      </c>
      <c r="K11" s="40" t="s">
        <v>129</v>
      </c>
      <c r="L11" s="2" t="s">
        <v>26</v>
      </c>
    </row>
    <row r="12" spans="1:12" ht="48" x14ac:dyDescent="0.2">
      <c r="A12" s="35">
        <v>6</v>
      </c>
      <c r="B12" s="36" t="s">
        <v>142</v>
      </c>
      <c r="C12" s="36" t="s">
        <v>143</v>
      </c>
      <c r="D12" s="41">
        <v>100000</v>
      </c>
      <c r="E12" s="83" t="s">
        <v>68</v>
      </c>
      <c r="F12" s="41">
        <v>100000</v>
      </c>
      <c r="G12" s="35" t="s">
        <v>144</v>
      </c>
      <c r="H12" s="45" t="s">
        <v>128</v>
      </c>
      <c r="I12" s="41">
        <v>100000</v>
      </c>
      <c r="J12" s="35">
        <v>100</v>
      </c>
      <c r="K12" s="40" t="s">
        <v>129</v>
      </c>
      <c r="L12" s="2" t="s">
        <v>26</v>
      </c>
    </row>
    <row r="13" spans="1:12" ht="73.5" customHeight="1" x14ac:dyDescent="0.2">
      <c r="A13" s="35">
        <v>7</v>
      </c>
      <c r="B13" s="36" t="s">
        <v>252</v>
      </c>
      <c r="C13" s="36" t="s">
        <v>145</v>
      </c>
      <c r="D13" s="41">
        <v>230000</v>
      </c>
      <c r="E13" s="83" t="s">
        <v>68</v>
      </c>
      <c r="F13" s="41">
        <v>230000</v>
      </c>
      <c r="G13" s="35" t="s">
        <v>43</v>
      </c>
      <c r="H13" s="45" t="s">
        <v>146</v>
      </c>
      <c r="I13" s="41">
        <v>230000</v>
      </c>
      <c r="J13" s="35">
        <v>100</v>
      </c>
      <c r="K13" s="40" t="s">
        <v>129</v>
      </c>
      <c r="L13" s="2" t="s">
        <v>26</v>
      </c>
    </row>
    <row r="14" spans="1:12" ht="72" x14ac:dyDescent="0.2">
      <c r="A14" s="35">
        <v>8</v>
      </c>
      <c r="B14" s="36" t="s">
        <v>147</v>
      </c>
      <c r="C14" s="36" t="s">
        <v>5</v>
      </c>
      <c r="D14" s="41">
        <v>145000</v>
      </c>
      <c r="E14" s="83" t="s">
        <v>68</v>
      </c>
      <c r="F14" s="41">
        <v>145000</v>
      </c>
      <c r="G14" s="35" t="s">
        <v>148</v>
      </c>
      <c r="H14" s="45" t="s">
        <v>128</v>
      </c>
      <c r="I14" s="41">
        <v>145000</v>
      </c>
      <c r="J14" s="35">
        <v>100</v>
      </c>
      <c r="K14" s="40" t="s">
        <v>129</v>
      </c>
      <c r="L14" s="2" t="s">
        <v>26</v>
      </c>
    </row>
    <row r="15" spans="1:12" ht="96" x14ac:dyDescent="0.2">
      <c r="A15" s="35">
        <v>9</v>
      </c>
      <c r="B15" s="40" t="s">
        <v>158</v>
      </c>
      <c r="C15" s="36" t="s">
        <v>60</v>
      </c>
      <c r="D15" s="41">
        <v>200000</v>
      </c>
      <c r="E15" s="83" t="s">
        <v>68</v>
      </c>
      <c r="F15" s="41">
        <v>200000</v>
      </c>
      <c r="G15" s="45" t="s">
        <v>161</v>
      </c>
      <c r="H15" s="35" t="s">
        <v>30</v>
      </c>
      <c r="I15" s="41">
        <v>200000</v>
      </c>
      <c r="J15" s="35">
        <v>100</v>
      </c>
      <c r="K15" s="40" t="s">
        <v>129</v>
      </c>
      <c r="L15" s="40" t="s">
        <v>270</v>
      </c>
    </row>
    <row r="16" spans="1:12" ht="120" x14ac:dyDescent="0.2">
      <c r="A16" s="35">
        <v>12</v>
      </c>
      <c r="B16" s="40" t="s">
        <v>271</v>
      </c>
      <c r="C16" s="36" t="s">
        <v>60</v>
      </c>
      <c r="D16" s="41">
        <v>122000</v>
      </c>
      <c r="E16" s="83" t="s">
        <v>68</v>
      </c>
      <c r="F16" s="41">
        <v>122000</v>
      </c>
      <c r="G16" s="35" t="s">
        <v>161</v>
      </c>
      <c r="H16" s="35" t="s">
        <v>206</v>
      </c>
      <c r="I16" s="41">
        <v>122000</v>
      </c>
      <c r="J16" s="35">
        <v>100</v>
      </c>
      <c r="K16" s="40" t="s">
        <v>276</v>
      </c>
      <c r="L16" s="2" t="s">
        <v>26</v>
      </c>
    </row>
    <row r="17" spans="1:12" ht="96" x14ac:dyDescent="0.2">
      <c r="A17" s="35">
        <v>13</v>
      </c>
      <c r="B17" s="92" t="s">
        <v>159</v>
      </c>
      <c r="C17" s="92" t="s">
        <v>160</v>
      </c>
      <c r="D17" s="41">
        <v>500000</v>
      </c>
      <c r="E17" s="83" t="s">
        <v>68</v>
      </c>
      <c r="F17" s="41">
        <v>500000</v>
      </c>
      <c r="G17" s="84" t="s">
        <v>205</v>
      </c>
      <c r="H17" s="35" t="s">
        <v>201</v>
      </c>
      <c r="I17" s="41">
        <v>500000</v>
      </c>
      <c r="J17" s="35">
        <v>100</v>
      </c>
      <c r="K17" s="40" t="s">
        <v>129</v>
      </c>
      <c r="L17" s="2" t="s">
        <v>26</v>
      </c>
    </row>
    <row r="18" spans="1:12" ht="72" x14ac:dyDescent="0.2">
      <c r="A18" s="35">
        <v>14</v>
      </c>
      <c r="B18" s="40" t="s">
        <v>149</v>
      </c>
      <c r="C18" s="36" t="s">
        <v>5</v>
      </c>
      <c r="D18" s="41">
        <v>523840</v>
      </c>
      <c r="E18" s="83" t="s">
        <v>68</v>
      </c>
      <c r="F18" s="41">
        <v>523840</v>
      </c>
      <c r="G18" s="35" t="s">
        <v>150</v>
      </c>
      <c r="H18" s="35" t="s">
        <v>151</v>
      </c>
      <c r="I18" s="41">
        <v>523840</v>
      </c>
      <c r="J18" s="35">
        <v>100</v>
      </c>
      <c r="K18" s="40" t="s">
        <v>129</v>
      </c>
      <c r="L18" s="40"/>
    </row>
    <row r="19" spans="1:12" ht="102" customHeight="1" x14ac:dyDescent="0.2">
      <c r="A19" s="35">
        <v>15</v>
      </c>
      <c r="B19" s="40" t="s">
        <v>253</v>
      </c>
      <c r="C19" s="36" t="s">
        <v>131</v>
      </c>
      <c r="D19" s="41">
        <v>26500</v>
      </c>
      <c r="E19" s="83" t="s">
        <v>57</v>
      </c>
      <c r="F19" s="41">
        <v>26500</v>
      </c>
      <c r="G19" s="86" t="s">
        <v>199</v>
      </c>
      <c r="H19" s="86" t="s">
        <v>199</v>
      </c>
      <c r="I19" s="41">
        <v>26500</v>
      </c>
      <c r="J19" s="35">
        <v>100</v>
      </c>
      <c r="K19" s="40" t="s">
        <v>129</v>
      </c>
      <c r="L19" s="2" t="s">
        <v>26</v>
      </c>
    </row>
    <row r="20" spans="1:12" ht="48" x14ac:dyDescent="0.2">
      <c r="A20" s="43">
        <v>16</v>
      </c>
      <c r="B20" s="40" t="s">
        <v>261</v>
      </c>
      <c r="C20" s="36" t="s">
        <v>49</v>
      </c>
      <c r="D20" s="41">
        <v>67000</v>
      </c>
      <c r="E20" s="67" t="s">
        <v>68</v>
      </c>
      <c r="F20" s="41">
        <v>67000</v>
      </c>
      <c r="G20" s="45" t="s">
        <v>262</v>
      </c>
      <c r="H20" s="35" t="s">
        <v>262</v>
      </c>
      <c r="I20" s="41">
        <v>67000</v>
      </c>
      <c r="J20" s="35">
        <v>100</v>
      </c>
      <c r="K20" s="40" t="s">
        <v>129</v>
      </c>
      <c r="L20" s="2" t="s">
        <v>26</v>
      </c>
    </row>
    <row r="21" spans="1:12" ht="95.25" customHeight="1" x14ac:dyDescent="0.2">
      <c r="A21" s="43">
        <v>17</v>
      </c>
      <c r="B21" s="40" t="s">
        <v>166</v>
      </c>
      <c r="C21" s="36" t="s">
        <v>60</v>
      </c>
      <c r="D21" s="41">
        <v>133560</v>
      </c>
      <c r="E21" s="94" t="s">
        <v>272</v>
      </c>
      <c r="F21" s="41">
        <v>131560</v>
      </c>
      <c r="G21" s="86" t="s">
        <v>273</v>
      </c>
      <c r="H21" s="86" t="s">
        <v>274</v>
      </c>
      <c r="I21" s="41">
        <v>131560</v>
      </c>
      <c r="J21" s="35">
        <v>100</v>
      </c>
      <c r="K21" s="40" t="s">
        <v>275</v>
      </c>
      <c r="L21" s="2" t="s">
        <v>26</v>
      </c>
    </row>
    <row r="22" spans="1:12" ht="95.25" customHeight="1" x14ac:dyDescent="0.2">
      <c r="A22" s="35">
        <v>18</v>
      </c>
      <c r="B22" s="40" t="s">
        <v>165</v>
      </c>
      <c r="C22" s="36" t="s">
        <v>167</v>
      </c>
      <c r="D22" s="10">
        <v>150000</v>
      </c>
      <c r="E22" s="9" t="s">
        <v>57</v>
      </c>
      <c r="F22" s="10">
        <v>150000</v>
      </c>
      <c r="G22" s="97" t="s">
        <v>205</v>
      </c>
      <c r="H22" s="98" t="s">
        <v>201</v>
      </c>
      <c r="I22" s="10">
        <v>149970</v>
      </c>
      <c r="J22" s="9">
        <v>99.98</v>
      </c>
      <c r="K22" s="9" t="s">
        <v>260</v>
      </c>
      <c r="L22" s="9" t="s">
        <v>281</v>
      </c>
    </row>
    <row r="23" spans="1:12" ht="95.25" customHeight="1" x14ac:dyDescent="0.2">
      <c r="A23" s="35">
        <v>19</v>
      </c>
      <c r="B23" s="92" t="s">
        <v>162</v>
      </c>
      <c r="C23" s="36" t="s">
        <v>163</v>
      </c>
      <c r="D23" s="41">
        <v>80000</v>
      </c>
      <c r="E23" s="101" t="s">
        <v>68</v>
      </c>
      <c r="F23" s="41">
        <v>80000</v>
      </c>
      <c r="G23" s="45" t="s">
        <v>204</v>
      </c>
      <c r="H23" s="35" t="s">
        <v>201</v>
      </c>
      <c r="I23" s="41">
        <v>80000</v>
      </c>
      <c r="J23" s="35">
        <v>100</v>
      </c>
      <c r="K23" s="40" t="s">
        <v>260</v>
      </c>
      <c r="L23" s="40"/>
    </row>
    <row r="24" spans="1:12" ht="95.25" customHeight="1" x14ac:dyDescent="0.2">
      <c r="A24" s="35">
        <v>20</v>
      </c>
      <c r="B24" s="40" t="s">
        <v>164</v>
      </c>
      <c r="C24" s="36" t="s">
        <v>48</v>
      </c>
      <c r="D24" s="78">
        <v>200000</v>
      </c>
      <c r="E24" s="30" t="s">
        <v>68</v>
      </c>
      <c r="F24" s="78">
        <v>200000</v>
      </c>
      <c r="G24" s="79" t="s">
        <v>204</v>
      </c>
      <c r="H24" s="43" t="s">
        <v>201</v>
      </c>
      <c r="I24" s="78">
        <v>200000</v>
      </c>
      <c r="J24" s="43">
        <v>100</v>
      </c>
      <c r="K24" s="40" t="s">
        <v>260</v>
      </c>
      <c r="L24" s="42"/>
    </row>
    <row r="25" spans="1:12" ht="27.75" customHeight="1" x14ac:dyDescent="0.2">
      <c r="A25" s="138" t="s">
        <v>19</v>
      </c>
      <c r="B25" s="138"/>
      <c r="C25" s="138"/>
      <c r="D25" s="41">
        <f>SUM(D7:D24)</f>
        <v>3069000</v>
      </c>
      <c r="E25" s="101" t="s">
        <v>26</v>
      </c>
      <c r="F25" s="41">
        <f>SUM(F7:F24)</f>
        <v>3067000</v>
      </c>
      <c r="G25" s="35" t="s">
        <v>26</v>
      </c>
      <c r="H25" s="45" t="s">
        <v>26</v>
      </c>
      <c r="I25" s="41">
        <f>SUM(I7:I24)</f>
        <v>3066970</v>
      </c>
      <c r="J25" s="35">
        <v>100</v>
      </c>
      <c r="K25" s="101" t="s">
        <v>26</v>
      </c>
      <c r="L25" s="35" t="s">
        <v>26</v>
      </c>
    </row>
    <row r="26" spans="1:12" ht="24" x14ac:dyDescent="0.55000000000000004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</row>
    <row r="27" spans="1:12" ht="24" x14ac:dyDescent="0.5500000000000000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</sheetData>
  <mergeCells count="13">
    <mergeCell ref="A6:L6"/>
    <mergeCell ref="A25:C25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L4:L5"/>
    <mergeCell ref="K2:L2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topLeftCell="A7" zoomScale="69" zoomScaleNormal="69" workbookViewId="0">
      <selection activeCell="A21" sqref="A21:G21"/>
    </sheetView>
  </sheetViews>
  <sheetFormatPr defaultRowHeight="14.25" x14ac:dyDescent="0.2"/>
  <cols>
    <col min="1" max="1" width="8.75" customWidth="1"/>
    <col min="2" max="2" width="45.625" customWidth="1"/>
    <col min="3" max="3" width="22.875" customWidth="1"/>
    <col min="4" max="4" width="18.125" customWidth="1"/>
    <col min="5" max="5" width="12.875" customWidth="1"/>
    <col min="6" max="7" width="12.75" customWidth="1"/>
    <col min="8" max="8" width="11.75" customWidth="1"/>
    <col min="9" max="9" width="11.625" customWidth="1"/>
    <col min="10" max="10" width="16.5" customWidth="1"/>
    <col min="11" max="11" width="16.875" customWidth="1"/>
    <col min="12" max="12" width="24" customWidth="1"/>
  </cols>
  <sheetData>
    <row r="1" spans="1:14" ht="31.5" customHeight="1" x14ac:dyDescent="0.2">
      <c r="A1" s="177" t="s">
        <v>321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4" ht="31.5" customHeight="1" x14ac:dyDescent="0.2">
      <c r="A2" s="177" t="s">
        <v>327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</row>
    <row r="3" spans="1:14" ht="24.75" customHeight="1" x14ac:dyDescent="0.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77" t="s">
        <v>322</v>
      </c>
      <c r="L3" s="177"/>
    </row>
    <row r="4" spans="1:14" ht="9" customHeight="1" x14ac:dyDescent="0.6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36" customHeight="1" x14ac:dyDescent="0.2">
      <c r="A5" s="178" t="s">
        <v>0</v>
      </c>
      <c r="B5" s="178" t="s">
        <v>1</v>
      </c>
      <c r="C5" s="179" t="s">
        <v>2</v>
      </c>
      <c r="D5" s="136" t="s">
        <v>316</v>
      </c>
      <c r="E5" s="135" t="s">
        <v>10</v>
      </c>
      <c r="F5" s="135"/>
      <c r="G5" s="180" t="s">
        <v>313</v>
      </c>
      <c r="H5" s="135" t="s">
        <v>314</v>
      </c>
      <c r="I5" s="135"/>
      <c r="J5" s="179" t="s">
        <v>319</v>
      </c>
      <c r="K5" s="180" t="s">
        <v>331</v>
      </c>
      <c r="L5" s="179" t="s">
        <v>332</v>
      </c>
      <c r="M5" s="53"/>
      <c r="N5" s="53"/>
    </row>
    <row r="6" spans="1:14" ht="74.25" customHeight="1" x14ac:dyDescent="0.2">
      <c r="A6" s="178"/>
      <c r="B6" s="178"/>
      <c r="C6" s="179"/>
      <c r="D6" s="136"/>
      <c r="E6" s="107" t="s">
        <v>320</v>
      </c>
      <c r="F6" s="107" t="s">
        <v>315</v>
      </c>
      <c r="G6" s="181"/>
      <c r="H6" s="106" t="s">
        <v>317</v>
      </c>
      <c r="I6" s="106" t="s">
        <v>318</v>
      </c>
      <c r="J6" s="179"/>
      <c r="K6" s="181"/>
      <c r="L6" s="178"/>
      <c r="M6" s="53"/>
      <c r="N6" s="53"/>
    </row>
    <row r="7" spans="1:14" ht="90" customHeight="1" x14ac:dyDescent="0.2">
      <c r="A7" s="128" t="s">
        <v>326</v>
      </c>
      <c r="B7" s="129" t="s">
        <v>339</v>
      </c>
      <c r="C7" s="130" t="s">
        <v>79</v>
      </c>
      <c r="D7" s="118">
        <v>300000</v>
      </c>
      <c r="E7" s="127" t="s">
        <v>328</v>
      </c>
      <c r="F7" s="108">
        <v>256000</v>
      </c>
      <c r="G7" s="108" t="s">
        <v>109</v>
      </c>
      <c r="H7" s="109" t="s">
        <v>329</v>
      </c>
      <c r="I7" s="109" t="s">
        <v>330</v>
      </c>
      <c r="J7" s="108">
        <v>46000</v>
      </c>
      <c r="K7" s="113">
        <v>20</v>
      </c>
      <c r="L7" s="114" t="s">
        <v>333</v>
      </c>
    </row>
    <row r="8" spans="1:14" ht="53.25" customHeight="1" x14ac:dyDescent="0.2">
      <c r="A8" s="116"/>
      <c r="B8" s="117"/>
      <c r="C8" s="117"/>
      <c r="D8" s="119"/>
      <c r="E8" s="115"/>
      <c r="F8" s="110"/>
      <c r="G8" s="111"/>
      <c r="H8" s="111"/>
      <c r="I8" s="111"/>
      <c r="J8" s="110"/>
      <c r="K8" s="112"/>
      <c r="L8" s="95"/>
    </row>
    <row r="9" spans="1:14" ht="59.25" customHeight="1" x14ac:dyDescent="0.2">
      <c r="A9" s="116"/>
      <c r="B9" s="117"/>
      <c r="C9" s="117"/>
      <c r="D9" s="119"/>
      <c r="E9" s="115"/>
      <c r="F9" s="110"/>
      <c r="G9" s="111"/>
      <c r="H9" s="111"/>
      <c r="I9" s="111"/>
      <c r="J9" s="110"/>
      <c r="K9" s="112"/>
      <c r="L9" s="95"/>
    </row>
    <row r="10" spans="1:14" ht="30.75" customHeight="1" x14ac:dyDescent="0.2">
      <c r="A10" s="120"/>
      <c r="B10" s="120"/>
      <c r="C10" s="120"/>
      <c r="D10" s="121"/>
      <c r="E10" s="122"/>
      <c r="F10" s="121"/>
      <c r="G10" s="121"/>
      <c r="H10" s="123"/>
      <c r="I10" s="124"/>
      <c r="J10" s="125"/>
      <c r="K10" s="126"/>
      <c r="L10" s="126"/>
    </row>
    <row r="11" spans="1:14" ht="30.75" customHeight="1" x14ac:dyDescent="0.55000000000000004">
      <c r="A11" s="120"/>
      <c r="B11" s="120"/>
      <c r="C11" s="120"/>
      <c r="D11" s="121"/>
      <c r="E11" s="122"/>
      <c r="F11" s="121"/>
      <c r="G11" s="121"/>
      <c r="H11" s="3" t="s">
        <v>335</v>
      </c>
      <c r="I11" s="3"/>
      <c r="J11" s="3"/>
      <c r="K11" s="126"/>
      <c r="L11" s="126"/>
    </row>
    <row r="12" spans="1:14" ht="30.75" customHeight="1" x14ac:dyDescent="0.2">
      <c r="A12" s="120"/>
      <c r="B12" s="120"/>
      <c r="C12" s="120"/>
      <c r="D12" s="121"/>
      <c r="E12" s="122"/>
      <c r="F12" s="121"/>
      <c r="G12" s="121"/>
      <c r="H12" s="185" t="s">
        <v>334</v>
      </c>
      <c r="I12" s="185"/>
      <c r="J12" s="185"/>
      <c r="K12" s="126"/>
      <c r="L12" s="126"/>
    </row>
    <row r="13" spans="1:14" ht="30.75" customHeight="1" x14ac:dyDescent="0.2">
      <c r="A13" s="120"/>
      <c r="B13" s="120"/>
      <c r="C13" s="120"/>
      <c r="D13" s="121"/>
      <c r="E13" s="122"/>
      <c r="F13" s="121"/>
      <c r="G13" s="121"/>
      <c r="H13" s="184" t="s">
        <v>336</v>
      </c>
      <c r="I13" s="184"/>
      <c r="J13" s="184"/>
      <c r="K13" s="126"/>
      <c r="L13" s="126"/>
    </row>
    <row r="14" spans="1:14" ht="30.75" customHeight="1" x14ac:dyDescent="0.2">
      <c r="A14" s="123"/>
      <c r="B14" s="123" t="s">
        <v>338</v>
      </c>
      <c r="C14" s="123"/>
      <c r="D14" s="121"/>
      <c r="E14" s="122"/>
      <c r="F14" s="121"/>
      <c r="G14" s="121"/>
      <c r="H14" s="131"/>
      <c r="I14" s="131"/>
      <c r="J14" s="131"/>
      <c r="K14" s="126"/>
      <c r="L14" s="126"/>
    </row>
    <row r="15" spans="1:14" ht="30.75" customHeight="1" x14ac:dyDescent="0.2">
      <c r="A15" s="132"/>
      <c r="B15" s="132" t="s">
        <v>337</v>
      </c>
      <c r="C15" s="132"/>
      <c r="D15" s="132"/>
      <c r="E15" s="132"/>
      <c r="F15" s="121"/>
      <c r="G15" s="121"/>
      <c r="H15" s="131"/>
      <c r="I15" s="131"/>
      <c r="J15" s="131"/>
      <c r="K15" s="126"/>
      <c r="L15" s="126"/>
    </row>
    <row r="16" spans="1:14" ht="30.75" customHeight="1" x14ac:dyDescent="0.2">
      <c r="A16" s="132"/>
      <c r="B16" s="132"/>
      <c r="C16" s="132"/>
      <c r="D16" s="132"/>
      <c r="E16" s="132"/>
      <c r="F16" s="121"/>
      <c r="G16" s="121"/>
      <c r="H16" s="131"/>
      <c r="I16" s="131"/>
      <c r="J16" s="131"/>
      <c r="K16" s="126"/>
      <c r="L16" s="126"/>
    </row>
    <row r="18" spans="1:12" ht="27.75" customHeight="1" x14ac:dyDescent="0.2">
      <c r="A18" s="183" t="s">
        <v>325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</row>
    <row r="19" spans="1:12" ht="30.75" x14ac:dyDescent="0.7">
      <c r="A19" s="182" t="s">
        <v>323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</row>
    <row r="20" spans="1:12" ht="30.75" x14ac:dyDescent="0.7">
      <c r="A20" s="182" t="s">
        <v>324</v>
      </c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</row>
    <row r="21" spans="1:12" ht="30.75" x14ac:dyDescent="0.7">
      <c r="A21" s="182" t="s">
        <v>340</v>
      </c>
      <c r="B21" s="182"/>
      <c r="C21" s="182"/>
      <c r="D21" s="182"/>
      <c r="E21" s="182"/>
      <c r="F21" s="182"/>
      <c r="G21" s="182"/>
    </row>
  </sheetData>
  <mergeCells count="19">
    <mergeCell ref="A21:G21"/>
    <mergeCell ref="A19:L19"/>
    <mergeCell ref="A20:L20"/>
    <mergeCell ref="A18:L18"/>
    <mergeCell ref="A2:L2"/>
    <mergeCell ref="H13:J13"/>
    <mergeCell ref="H12:J12"/>
    <mergeCell ref="K5:K6"/>
    <mergeCell ref="L5:L6"/>
    <mergeCell ref="A1:L1"/>
    <mergeCell ref="K3:L3"/>
    <mergeCell ref="A5:A6"/>
    <mergeCell ref="B5:B6"/>
    <mergeCell ref="C5:C6"/>
    <mergeCell ref="D5:D6"/>
    <mergeCell ref="E5:F5"/>
    <mergeCell ref="G5:G6"/>
    <mergeCell ref="H5:I5"/>
    <mergeCell ref="J5:J6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จังหวัด 60</vt:lpstr>
      <vt:lpstr>เพิ่มเติม 60</vt:lpstr>
      <vt:lpstr>จังหวัด 61</vt:lpstr>
      <vt:lpstr>กลุ่มจังหวัด 61</vt:lpstr>
      <vt:lpstr>งบภาค 61</vt:lpstr>
      <vt:lpstr>งบเร่งด่วน 61</vt:lpstr>
      <vt:lpstr>ฟอร์ม</vt:lpstr>
      <vt:lpstr>'เพิ่มเติม 60'!Print_Titles</vt:lpstr>
      <vt:lpstr>'กลุ่มจังหวัด 61'!Print_Titles</vt:lpstr>
      <vt:lpstr>'งบเร่งด่วน 61'!Print_Titles</vt:lpstr>
      <vt:lpstr>'งบภาค 61'!Print_Titles</vt:lpstr>
      <vt:lpstr>'จังหวัด 60'!Print_Titles</vt:lpstr>
      <vt:lpstr>'จังหวัด 61'!Print_Titles</vt:lpstr>
      <vt:lpstr>ฟอร์ม!Print_Titles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phangnga</cp:lastModifiedBy>
  <cp:lastPrinted>2018-12-28T03:55:27Z</cp:lastPrinted>
  <dcterms:created xsi:type="dcterms:W3CDTF">2018-06-04T02:52:04Z</dcterms:created>
  <dcterms:modified xsi:type="dcterms:W3CDTF">2018-12-28T03:55:28Z</dcterms:modified>
</cp:coreProperties>
</file>